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JUNE/INDIAN/"/>
    </mc:Choice>
  </mc:AlternateContent>
  <xr:revisionPtr revIDLastSave="0" documentId="8_{014ED7CD-BCDE-4E05-9355-9FE081E09422}" xr6:coauthVersionLast="47" xr6:coauthVersionMax="47" xr10:uidLastSave="{00000000-0000-0000-0000-000000000000}"/>
  <bookViews>
    <workbookView xWindow="-108" yWindow="-108" windowWidth="23256" windowHeight="12576" firstSheet="38" activeTab="38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r:id="rId39"/>
    <sheet name="WEEK 23" sheetId="44" r:id="rId40"/>
    <sheet name="WEEK 24" sheetId="48" r:id="rId41"/>
    <sheet name="WEEK 25 " sheetId="49" r:id="rId42"/>
    <sheet name="WEEK 26" sheetId="50" r:id="rId43"/>
    <sheet name="WEEK 50" sheetId="16" state="hidden" r:id="rId44"/>
  </sheets>
  <externalReferences>
    <externalReference r:id="rId4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0" i="43" l="1"/>
  <c r="H120" i="43"/>
  <c r="G101" i="50"/>
  <c r="H101" i="50" s="1"/>
  <c r="H52" i="50" s="1"/>
  <c r="B91" i="50"/>
  <c r="B23" i="50" s="1"/>
  <c r="C127" i="50"/>
  <c r="B127" i="50"/>
  <c r="C91" i="50"/>
  <c r="D91" i="50" s="1"/>
  <c r="G52" i="50"/>
  <c r="C49" i="50"/>
  <c r="B49" i="50"/>
  <c r="C23" i="50"/>
  <c r="C4" i="50"/>
  <c r="D4" i="50" s="1"/>
  <c r="E4" i="50" s="1"/>
  <c r="F4" i="50" s="1"/>
  <c r="G4" i="50" s="1"/>
  <c r="H4" i="50" s="1"/>
  <c r="G101" i="49"/>
  <c r="H101" i="49" s="1"/>
  <c r="H52" i="49" s="1"/>
  <c r="B91" i="49"/>
  <c r="B49" i="49" s="1"/>
  <c r="B23" i="49"/>
  <c r="C4" i="49"/>
  <c r="D4" i="49" s="1"/>
  <c r="E4" i="49" s="1"/>
  <c r="F4" i="49" s="1"/>
  <c r="G4" i="49" s="1"/>
  <c r="H4" i="49" s="1"/>
  <c r="B49" i="48"/>
  <c r="C49" i="48"/>
  <c r="D49" i="48"/>
  <c r="E49" i="48"/>
  <c r="F49" i="48"/>
  <c r="C49" i="44"/>
  <c r="D49" i="44"/>
  <c r="E49" i="44"/>
  <c r="F49" i="44"/>
  <c r="B23" i="48"/>
  <c r="G52" i="48"/>
  <c r="G101" i="48"/>
  <c r="H101" i="48" s="1"/>
  <c r="H52" i="48" s="1"/>
  <c r="C91" i="48"/>
  <c r="D91" i="48" s="1"/>
  <c r="E91" i="48" s="1"/>
  <c r="F91" i="48" s="1"/>
  <c r="B91" i="48"/>
  <c r="B127" i="48"/>
  <c r="C4" i="48"/>
  <c r="D4" i="48" s="1"/>
  <c r="E4" i="48" s="1"/>
  <c r="F4" i="48" s="1"/>
  <c r="G4" i="48" s="1"/>
  <c r="H4" i="48" s="1"/>
  <c r="C23" i="44"/>
  <c r="D23" i="44"/>
  <c r="E23" i="44"/>
  <c r="F23" i="44"/>
  <c r="B127" i="44"/>
  <c r="C127" i="44"/>
  <c r="D127" i="44"/>
  <c r="E127" i="44"/>
  <c r="F127" i="44"/>
  <c r="B101" i="44"/>
  <c r="B123" i="44" s="1"/>
  <c r="B95" i="44"/>
  <c r="B8" i="44" s="1"/>
  <c r="G95" i="44"/>
  <c r="H95" i="44" s="1"/>
  <c r="G95" i="48" s="1"/>
  <c r="H95" i="48" s="1"/>
  <c r="G95" i="49" s="1"/>
  <c r="H95" i="49" s="1"/>
  <c r="G95" i="50" s="1"/>
  <c r="H95" i="50" s="1"/>
  <c r="B72" i="44"/>
  <c r="C72" i="44" s="1"/>
  <c r="G68" i="43"/>
  <c r="H68" i="43"/>
  <c r="G72" i="43"/>
  <c r="H72" i="43" s="1"/>
  <c r="B98" i="44"/>
  <c r="C98" i="44" s="1"/>
  <c r="C68" i="44" s="1"/>
  <c r="B87" i="44"/>
  <c r="B146" i="44" s="1"/>
  <c r="B79" i="44"/>
  <c r="B133" i="44" s="1"/>
  <c r="B74" i="44"/>
  <c r="C74" i="44" s="1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C79" i="44" l="1"/>
  <c r="C27" i="44" s="1"/>
  <c r="B68" i="44"/>
  <c r="B137" i="44"/>
  <c r="C101" i="44"/>
  <c r="D101" i="44" s="1"/>
  <c r="E101" i="44" s="1"/>
  <c r="F101" i="44" s="1"/>
  <c r="B101" i="48" s="1"/>
  <c r="C101" i="48" s="1"/>
  <c r="D72" i="44"/>
  <c r="C137" i="44"/>
  <c r="C38" i="44"/>
  <c r="B19" i="48"/>
  <c r="B76" i="44"/>
  <c r="C76" i="44" s="1"/>
  <c r="D76" i="44" s="1"/>
  <c r="E76" i="44" s="1"/>
  <c r="F76" i="44" s="1"/>
  <c r="G76" i="44" s="1"/>
  <c r="B38" i="44"/>
  <c r="D46" i="44"/>
  <c r="E123" i="44"/>
  <c r="C46" i="44"/>
  <c r="C123" i="44"/>
  <c r="B140" i="44"/>
  <c r="E91" i="50"/>
  <c r="D127" i="50"/>
  <c r="D49" i="50"/>
  <c r="D23" i="50"/>
  <c r="B127" i="49"/>
  <c r="C91" i="49"/>
  <c r="C127" i="49" s="1"/>
  <c r="C49" i="49"/>
  <c r="G52" i="49"/>
  <c r="C23" i="48"/>
  <c r="C127" i="48"/>
  <c r="D127" i="48"/>
  <c r="B23" i="44"/>
  <c r="B19" i="44" s="1"/>
  <c r="B27" i="44"/>
  <c r="B44" i="44"/>
  <c r="B49" i="44"/>
  <c r="B46" i="44" s="1"/>
  <c r="B12" i="44"/>
  <c r="C44" i="44"/>
  <c r="D74" i="44"/>
  <c r="C143" i="44"/>
  <c r="C42" i="44"/>
  <c r="C149" i="44"/>
  <c r="D98" i="44"/>
  <c r="D68" i="44" s="1"/>
  <c r="C35" i="44"/>
  <c r="B129" i="44"/>
  <c r="B29" i="44"/>
  <c r="B35" i="44"/>
  <c r="B149" i="44"/>
  <c r="B40" i="44"/>
  <c r="B52" i="44"/>
  <c r="C87" i="44"/>
  <c r="D79" i="44"/>
  <c r="B143" i="44"/>
  <c r="B42" i="44"/>
  <c r="H101" i="44"/>
  <c r="C133" i="44"/>
  <c r="C95" i="44"/>
  <c r="C140" i="44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C46" i="48" l="1"/>
  <c r="C123" i="48"/>
  <c r="B46" i="48"/>
  <c r="F123" i="44"/>
  <c r="E46" i="44"/>
  <c r="D123" i="44"/>
  <c r="F46" i="44"/>
  <c r="B123" i="48"/>
  <c r="C19" i="48"/>
  <c r="D101" i="48"/>
  <c r="D46" i="48" s="1"/>
  <c r="F133" i="44"/>
  <c r="F79" i="44"/>
  <c r="F44" i="44" s="1"/>
  <c r="D137" i="44"/>
  <c r="E72" i="44"/>
  <c r="D38" i="44"/>
  <c r="E127" i="50"/>
  <c r="F91" i="50"/>
  <c r="E23" i="50"/>
  <c r="E49" i="50"/>
  <c r="C23" i="49"/>
  <c r="D91" i="49"/>
  <c r="D23" i="49" s="1"/>
  <c r="E91" i="49"/>
  <c r="D23" i="48"/>
  <c r="D123" i="48"/>
  <c r="D19" i="48"/>
  <c r="E101" i="48"/>
  <c r="E46" i="48" s="1"/>
  <c r="H52" i="44"/>
  <c r="C19" i="44"/>
  <c r="D35" i="44"/>
  <c r="D149" i="44"/>
  <c r="E98" i="44"/>
  <c r="D133" i="44"/>
  <c r="D27" i="44"/>
  <c r="E79" i="44"/>
  <c r="D44" i="44"/>
  <c r="C146" i="44"/>
  <c r="D87" i="44"/>
  <c r="C52" i="44"/>
  <c r="C129" i="44"/>
  <c r="C29" i="44"/>
  <c r="C12" i="44"/>
  <c r="D143" i="44"/>
  <c r="E74" i="44"/>
  <c r="D42" i="44"/>
  <c r="C8" i="44"/>
  <c r="C40" i="44"/>
  <c r="D95" i="44"/>
  <c r="D140" i="44" s="1"/>
  <c r="D19" i="44"/>
  <c r="G79" i="44"/>
  <c r="H79" i="44" s="1"/>
  <c r="B79" i="48" s="1"/>
  <c r="H76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F27" i="44" l="1"/>
  <c r="E68" i="44"/>
  <c r="G68" i="44"/>
  <c r="B133" i="48"/>
  <c r="C79" i="48"/>
  <c r="B76" i="48"/>
  <c r="C76" i="48" s="1"/>
  <c r="D76" i="48" s="1"/>
  <c r="E76" i="48" s="1"/>
  <c r="F76" i="48" s="1"/>
  <c r="B27" i="48"/>
  <c r="B44" i="48"/>
  <c r="F72" i="44"/>
  <c r="E137" i="44"/>
  <c r="E38" i="44"/>
  <c r="F49" i="50"/>
  <c r="F127" i="50"/>
  <c r="F23" i="50"/>
  <c r="D49" i="49"/>
  <c r="D127" i="49"/>
  <c r="E127" i="49"/>
  <c r="E49" i="49"/>
  <c r="E23" i="49"/>
  <c r="F91" i="49"/>
  <c r="E127" i="48"/>
  <c r="E23" i="48"/>
  <c r="E123" i="48"/>
  <c r="F101" i="48"/>
  <c r="E19" i="48"/>
  <c r="E42" i="44"/>
  <c r="F74" i="44"/>
  <c r="E143" i="44"/>
  <c r="E149" i="44"/>
  <c r="F98" i="44"/>
  <c r="E35" i="44"/>
  <c r="E27" i="44"/>
  <c r="E44" i="44"/>
  <c r="E133" i="44"/>
  <c r="D40" i="44"/>
  <c r="D8" i="44"/>
  <c r="E95" i="44"/>
  <c r="E140" i="44" s="1"/>
  <c r="D129" i="44"/>
  <c r="D29" i="44"/>
  <c r="D12" i="44"/>
  <c r="D146" i="44"/>
  <c r="E87" i="44"/>
  <c r="D52" i="44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G72" i="44" l="1"/>
  <c r="H72" i="44" s="1"/>
  <c r="B72" i="48" s="1"/>
  <c r="F38" i="44"/>
  <c r="F137" i="44"/>
  <c r="B98" i="48"/>
  <c r="F68" i="44"/>
  <c r="H68" i="44"/>
  <c r="F133" i="48"/>
  <c r="G76" i="48"/>
  <c r="F79" i="48"/>
  <c r="B101" i="49"/>
  <c r="F46" i="48"/>
  <c r="C133" i="48"/>
  <c r="D79" i="48"/>
  <c r="C27" i="48"/>
  <c r="C44" i="48"/>
  <c r="F127" i="49"/>
  <c r="F49" i="49"/>
  <c r="F23" i="49"/>
  <c r="F127" i="48"/>
  <c r="F23" i="48"/>
  <c r="F123" i="48"/>
  <c r="F19" i="48"/>
  <c r="F149" i="44"/>
  <c r="F87" i="44"/>
  <c r="E52" i="44"/>
  <c r="E129" i="44"/>
  <c r="E29" i="44"/>
  <c r="E12" i="44"/>
  <c r="E146" i="44"/>
  <c r="G74" i="44"/>
  <c r="H74" i="44" s="1"/>
  <c r="B74" i="48" s="1"/>
  <c r="F42" i="44"/>
  <c r="F143" i="44"/>
  <c r="E19" i="44"/>
  <c r="F95" i="44"/>
  <c r="E8" i="44"/>
  <c r="E40" i="44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H76" i="48" l="1"/>
  <c r="G79" i="48"/>
  <c r="H79" i="48" s="1"/>
  <c r="B79" i="49" s="1"/>
  <c r="B95" i="48"/>
  <c r="F140" i="44"/>
  <c r="B68" i="48"/>
  <c r="B149" i="48"/>
  <c r="C98" i="48"/>
  <c r="B35" i="48"/>
  <c r="D133" i="48"/>
  <c r="E79" i="48"/>
  <c r="D44" i="48"/>
  <c r="D27" i="48"/>
  <c r="C74" i="48"/>
  <c r="B143" i="48"/>
  <c r="B42" i="48"/>
  <c r="C101" i="49"/>
  <c r="B46" i="49"/>
  <c r="B123" i="49"/>
  <c r="B19" i="49"/>
  <c r="F44" i="48"/>
  <c r="F27" i="48"/>
  <c r="B137" i="48"/>
  <c r="B38" i="48"/>
  <c r="C72" i="48"/>
  <c r="F8" i="44"/>
  <c r="F40" i="44"/>
  <c r="F52" i="44"/>
  <c r="F29" i="44"/>
  <c r="F12" i="44"/>
  <c r="F146" i="44"/>
  <c r="G87" i="44"/>
  <c r="H87" i="44" s="1"/>
  <c r="B87" i="48" s="1"/>
  <c r="F129" i="44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C123" i="49" l="1"/>
  <c r="C46" i="49"/>
  <c r="C19" i="49"/>
  <c r="D101" i="49"/>
  <c r="C149" i="48"/>
  <c r="C35" i="48"/>
  <c r="C68" i="48"/>
  <c r="D98" i="48"/>
  <c r="C87" i="48"/>
  <c r="B29" i="48"/>
  <c r="B12" i="48"/>
  <c r="B146" i="48"/>
  <c r="B52" i="48"/>
  <c r="B129" i="48"/>
  <c r="C42" i="48"/>
  <c r="C143" i="48"/>
  <c r="D74" i="48"/>
  <c r="D72" i="48"/>
  <c r="C38" i="48"/>
  <c r="C137" i="48"/>
  <c r="B8" i="48"/>
  <c r="C95" i="48"/>
  <c r="B40" i="48"/>
  <c r="B140" i="48"/>
  <c r="E133" i="48"/>
  <c r="E27" i="48"/>
  <c r="E44" i="48"/>
  <c r="B76" i="49"/>
  <c r="C76" i="49" s="1"/>
  <c r="D76" i="49" s="1"/>
  <c r="E76" i="49" s="1"/>
  <c r="F76" i="49" s="1"/>
  <c r="B44" i="49"/>
  <c r="B133" i="49"/>
  <c r="C79" i="49"/>
  <c r="B27" i="49"/>
  <c r="F19" i="44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E98" i="48" l="1"/>
  <c r="D149" i="48"/>
  <c r="D68" i="48"/>
  <c r="D35" i="48"/>
  <c r="C44" i="49"/>
  <c r="D79" i="49"/>
  <c r="C27" i="49"/>
  <c r="C133" i="49"/>
  <c r="D19" i="49"/>
  <c r="D123" i="49"/>
  <c r="D46" i="49"/>
  <c r="E101" i="49"/>
  <c r="C140" i="48"/>
  <c r="D95" i="48"/>
  <c r="C40" i="48"/>
  <c r="C8" i="48"/>
  <c r="F79" i="49"/>
  <c r="F133" i="49"/>
  <c r="G76" i="49"/>
  <c r="D38" i="48"/>
  <c r="E72" i="48"/>
  <c r="D137" i="48"/>
  <c r="D42" i="48"/>
  <c r="D143" i="48"/>
  <c r="E74" i="48"/>
  <c r="C146" i="48"/>
  <c r="C29" i="48"/>
  <c r="C129" i="48"/>
  <c r="C12" i="48"/>
  <c r="C52" i="48"/>
  <c r="D87" i="48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D129" i="48" l="1"/>
  <c r="D146" i="48"/>
  <c r="D29" i="48"/>
  <c r="E87" i="48"/>
  <c r="D12" i="48"/>
  <c r="D52" i="48"/>
  <c r="D44" i="49"/>
  <c r="D133" i="49"/>
  <c r="D27" i="49"/>
  <c r="E79" i="49"/>
  <c r="D40" i="48"/>
  <c r="D140" i="48"/>
  <c r="E95" i="48"/>
  <c r="D8" i="48"/>
  <c r="E137" i="48"/>
  <c r="F72" i="48"/>
  <c r="E38" i="48"/>
  <c r="E123" i="49"/>
  <c r="F101" i="49"/>
  <c r="E46" i="49"/>
  <c r="E19" i="49"/>
  <c r="H76" i="49"/>
  <c r="G79" i="49"/>
  <c r="H79" i="49" s="1"/>
  <c r="B79" i="50" s="1"/>
  <c r="E143" i="48"/>
  <c r="F74" i="48"/>
  <c r="E42" i="48"/>
  <c r="F27" i="49"/>
  <c r="F44" i="49"/>
  <c r="F98" i="48"/>
  <c r="E68" i="48"/>
  <c r="E149" i="48"/>
  <c r="E35" i="48"/>
  <c r="G68" i="48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F137" i="48" l="1"/>
  <c r="F38" i="48"/>
  <c r="G72" i="48"/>
  <c r="H72" i="48" s="1"/>
  <c r="B72" i="49" s="1"/>
  <c r="B44" i="50"/>
  <c r="B27" i="50"/>
  <c r="B133" i="50"/>
  <c r="C79" i="50"/>
  <c r="B76" i="50"/>
  <c r="C76" i="50" s="1"/>
  <c r="D76" i="50" s="1"/>
  <c r="E76" i="50" s="1"/>
  <c r="F76" i="50" s="1"/>
  <c r="B98" i="49"/>
  <c r="F68" i="48"/>
  <c r="F149" i="48"/>
  <c r="H68" i="48"/>
  <c r="F95" i="48"/>
  <c r="E40" i="48"/>
  <c r="E8" i="48"/>
  <c r="E140" i="48"/>
  <c r="E12" i="48"/>
  <c r="E52" i="48"/>
  <c r="F87" i="48"/>
  <c r="E29" i="48"/>
  <c r="E146" i="48"/>
  <c r="E129" i="48"/>
  <c r="B101" i="50"/>
  <c r="F46" i="49"/>
  <c r="F19" i="49"/>
  <c r="F123" i="49"/>
  <c r="E44" i="49"/>
  <c r="E133" i="49"/>
  <c r="E27" i="49"/>
  <c r="G74" i="48"/>
  <c r="H74" i="48" s="1"/>
  <c r="B74" i="49" s="1"/>
  <c r="F42" i="48"/>
  <c r="F143" i="48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F133" i="50" l="1"/>
  <c r="F79" i="50"/>
  <c r="G76" i="50"/>
  <c r="B123" i="50"/>
  <c r="B46" i="50"/>
  <c r="C101" i="50"/>
  <c r="B19" i="50"/>
  <c r="C44" i="50"/>
  <c r="C27" i="50"/>
  <c r="C133" i="50"/>
  <c r="D79" i="50"/>
  <c r="B42" i="49"/>
  <c r="C74" i="49"/>
  <c r="B143" i="49"/>
  <c r="B95" i="49"/>
  <c r="F40" i="48"/>
  <c r="F8" i="48"/>
  <c r="F140" i="48"/>
  <c r="B137" i="49"/>
  <c r="B38" i="49"/>
  <c r="C72" i="49"/>
  <c r="F129" i="48"/>
  <c r="F29" i="48"/>
  <c r="G87" i="48"/>
  <c r="H87" i="48" s="1"/>
  <c r="B87" i="49" s="1"/>
  <c r="F12" i="48"/>
  <c r="F146" i="48"/>
  <c r="F52" i="48"/>
  <c r="B149" i="49"/>
  <c r="C98" i="49"/>
  <c r="B68" i="49"/>
  <c r="B35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B8" i="49" l="1"/>
  <c r="B140" i="49"/>
  <c r="C95" i="49"/>
  <c r="B40" i="49"/>
  <c r="C46" i="50"/>
  <c r="C19" i="50"/>
  <c r="C123" i="50"/>
  <c r="D101" i="50"/>
  <c r="D74" i="49"/>
  <c r="C143" i="49"/>
  <c r="C42" i="49"/>
  <c r="B52" i="49"/>
  <c r="B29" i="49"/>
  <c r="B146" i="49"/>
  <c r="B129" i="49"/>
  <c r="C87" i="49"/>
  <c r="B12" i="49"/>
  <c r="C149" i="49"/>
  <c r="C35" i="49"/>
  <c r="C68" i="49"/>
  <c r="D98" i="49"/>
  <c r="D133" i="50"/>
  <c r="D27" i="50"/>
  <c r="D44" i="50"/>
  <c r="E79" i="50"/>
  <c r="H76" i="50"/>
  <c r="G79" i="50"/>
  <c r="H79" i="50" s="1"/>
  <c r="C137" i="49"/>
  <c r="C38" i="49"/>
  <c r="D72" i="49"/>
  <c r="F27" i="50"/>
  <c r="F44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C146" i="49" l="1"/>
  <c r="D87" i="49"/>
  <c r="C12" i="49"/>
  <c r="C129" i="49"/>
  <c r="C29" i="49"/>
  <c r="C52" i="49"/>
  <c r="D46" i="50"/>
  <c r="D123" i="50"/>
  <c r="E101" i="50"/>
  <c r="D19" i="50"/>
  <c r="D95" i="49"/>
  <c r="C140" i="49"/>
  <c r="C8" i="49"/>
  <c r="C40" i="49"/>
  <c r="D38" i="49"/>
  <c r="D137" i="49"/>
  <c r="E72" i="49"/>
  <c r="D68" i="49"/>
  <c r="E98" i="49"/>
  <c r="D35" i="49"/>
  <c r="D149" i="49"/>
  <c r="E133" i="50"/>
  <c r="E27" i="50"/>
  <c r="E44" i="50"/>
  <c r="D42" i="49"/>
  <c r="E74" i="49"/>
  <c r="D143" i="49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E35" i="49" l="1"/>
  <c r="E149" i="49"/>
  <c r="F98" i="49"/>
  <c r="E68" i="49"/>
  <c r="G68" i="49"/>
  <c r="D40" i="49"/>
  <c r="D140" i="49"/>
  <c r="E95" i="49"/>
  <c r="D8" i="49"/>
  <c r="D29" i="49"/>
  <c r="D146" i="49"/>
  <c r="D129" i="49"/>
  <c r="E87" i="49"/>
  <c r="D52" i="49"/>
  <c r="D12" i="49"/>
  <c r="F74" i="49"/>
  <c r="E143" i="49"/>
  <c r="E42" i="49"/>
  <c r="F72" i="49"/>
  <c r="E137" i="49"/>
  <c r="E38" i="49"/>
  <c r="F101" i="50"/>
  <c r="E19" i="50"/>
  <c r="E123" i="50"/>
  <c r="E46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F123" i="50" l="1"/>
  <c r="F19" i="50"/>
  <c r="F46" i="50"/>
  <c r="E12" i="49"/>
  <c r="E52" i="49"/>
  <c r="E129" i="49"/>
  <c r="E29" i="49"/>
  <c r="E146" i="49"/>
  <c r="F87" i="49"/>
  <c r="G72" i="49"/>
  <c r="H72" i="49" s="1"/>
  <c r="B72" i="50" s="1"/>
  <c r="F137" i="49"/>
  <c r="F38" i="49"/>
  <c r="B98" i="50"/>
  <c r="F149" i="49"/>
  <c r="F68" i="49"/>
  <c r="H68" i="49"/>
  <c r="E140" i="49"/>
  <c r="E40" i="49"/>
  <c r="F95" i="49"/>
  <c r="E8" i="49"/>
  <c r="G74" i="49"/>
  <c r="H74" i="49" s="1"/>
  <c r="B74" i="50" s="1"/>
  <c r="F143" i="49"/>
  <c r="F42" i="49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C74" i="50" l="1"/>
  <c r="B143" i="50"/>
  <c r="B42" i="50"/>
  <c r="B149" i="50"/>
  <c r="C98" i="50"/>
  <c r="B68" i="50"/>
  <c r="B35" i="50"/>
  <c r="B137" i="50"/>
  <c r="B38" i="50"/>
  <c r="C72" i="50"/>
  <c r="B95" i="50"/>
  <c r="F140" i="49"/>
  <c r="F40" i="49"/>
  <c r="F8" i="49"/>
  <c r="F29" i="49"/>
  <c r="F129" i="49"/>
  <c r="F52" i="49"/>
  <c r="F146" i="49"/>
  <c r="G87" i="49"/>
  <c r="H87" i="49" s="1"/>
  <c r="B87" i="50" s="1"/>
  <c r="F12" i="49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C68" i="50" l="1"/>
  <c r="D98" i="50"/>
  <c r="C35" i="50"/>
  <c r="C149" i="50"/>
  <c r="B52" i="50"/>
  <c r="B29" i="50"/>
  <c r="B146" i="50"/>
  <c r="B12" i="50"/>
  <c r="B129" i="50"/>
  <c r="C87" i="50"/>
  <c r="B8" i="50"/>
  <c r="B140" i="50"/>
  <c r="B40" i="50"/>
  <c r="C95" i="50"/>
  <c r="D72" i="50"/>
  <c r="C137" i="50"/>
  <c r="C38" i="50"/>
  <c r="D74" i="50"/>
  <c r="C42" i="50"/>
  <c r="C143" i="50"/>
  <c r="D91" i="4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E72" i="50" l="1"/>
  <c r="D38" i="50"/>
  <c r="D137" i="50"/>
  <c r="D95" i="50"/>
  <c r="C140" i="50"/>
  <c r="C40" i="50"/>
  <c r="C8" i="50"/>
  <c r="D143" i="50"/>
  <c r="E74" i="50"/>
  <c r="D42" i="50"/>
  <c r="C29" i="50"/>
  <c r="C129" i="50"/>
  <c r="C12" i="50"/>
  <c r="C52" i="50"/>
  <c r="C146" i="50"/>
  <c r="D87" i="50"/>
  <c r="D149" i="50"/>
  <c r="D68" i="50"/>
  <c r="E98" i="50"/>
  <c r="D35" i="50"/>
  <c r="D79" i="4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D40" i="50" l="1"/>
  <c r="E95" i="50"/>
  <c r="D8" i="50"/>
  <c r="D140" i="50"/>
  <c r="D52" i="50"/>
  <c r="D146" i="50"/>
  <c r="D29" i="50"/>
  <c r="E87" i="50"/>
  <c r="D12" i="50"/>
  <c r="D129" i="50"/>
  <c r="E149" i="50"/>
  <c r="E68" i="50"/>
  <c r="E35" i="50"/>
  <c r="G68" i="50"/>
  <c r="F98" i="50"/>
  <c r="F74" i="50"/>
  <c r="E42" i="50"/>
  <c r="E143" i="50"/>
  <c r="E38" i="50"/>
  <c r="F72" i="50"/>
  <c r="E137" i="50"/>
  <c r="E153" i="4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E146" i="50" l="1"/>
  <c r="F87" i="50"/>
  <c r="E129" i="50"/>
  <c r="E52" i="50"/>
  <c r="E12" i="50"/>
  <c r="E29" i="50"/>
  <c r="F149" i="50"/>
  <c r="F68" i="50"/>
  <c r="H68" i="50"/>
  <c r="F137" i="50"/>
  <c r="F38" i="50"/>
  <c r="G72" i="50"/>
  <c r="H72" i="50" s="1"/>
  <c r="E8" i="50"/>
  <c r="E40" i="50"/>
  <c r="E140" i="50"/>
  <c r="F95" i="50"/>
  <c r="F42" i="50"/>
  <c r="G74" i="50"/>
  <c r="H74" i="50" s="1"/>
  <c r="F143" i="50"/>
  <c r="F38" i="4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F40" i="50" l="1"/>
  <c r="F140" i="50"/>
  <c r="F8" i="50"/>
  <c r="F146" i="50"/>
  <c r="G87" i="50"/>
  <c r="H87" i="50" s="1"/>
  <c r="F12" i="50"/>
  <c r="F129" i="50"/>
  <c r="F52" i="50"/>
  <c r="F29" i="50"/>
  <c r="G81" i="4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H81" i="41" l="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B75" i="42" l="1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C145" i="42" l="1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D75" i="42" l="1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E75" i="42" l="1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F96" i="39" l="1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H98" i="39" l="1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B34" i="40" l="1"/>
  <c r="B101" i="40"/>
  <c r="B64" i="40"/>
  <c r="B14" i="40"/>
  <c r="C103" i="40"/>
  <c r="H104" i="39"/>
  <c r="G100" i="39"/>
  <c r="B83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C14" i="40" l="1"/>
  <c r="C101" i="40"/>
  <c r="C65" i="40"/>
  <c r="B107" i="40"/>
  <c r="B8" i="40" s="1"/>
  <c r="H100" i="39"/>
  <c r="D103" i="40"/>
  <c r="C34" i="40"/>
  <c r="H63" i="40"/>
  <c r="G114" i="41"/>
  <c r="B72" i="43"/>
  <c r="C83" i="43"/>
  <c r="B38" i="43"/>
  <c r="B137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D65" i="40" l="1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2" i="43"/>
  <c r="C137" i="43"/>
  <c r="D83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F103" i="40" l="1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2" i="43"/>
  <c r="E83" i="43"/>
  <c r="D38" i="43"/>
  <c r="D137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B99" i="41" l="1"/>
  <c r="H101" i="40"/>
  <c r="F34" i="40"/>
  <c r="F101" i="40"/>
  <c r="G57" i="42"/>
  <c r="H110" i="42"/>
  <c r="E72" i="43"/>
  <c r="E38" i="43"/>
  <c r="F83" i="43"/>
  <c r="E137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C99" i="41" l="1"/>
  <c r="C97" i="41" s="1"/>
  <c r="B97" i="41"/>
  <c r="B62" i="41"/>
  <c r="B31" i="41"/>
  <c r="B14" i="41"/>
  <c r="H109" i="40"/>
  <c r="G105" i="40"/>
  <c r="D99" i="41"/>
  <c r="D97" i="41" s="1"/>
  <c r="C14" i="41"/>
  <c r="F38" i="43"/>
  <c r="F72" i="43"/>
  <c r="F137" i="43"/>
  <c r="H57" i="42"/>
  <c r="G101" i="43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C62" i="41" l="1"/>
  <c r="C32" i="41"/>
  <c r="B105" i="41"/>
  <c r="B101" i="41" s="1"/>
  <c r="H105" i="40"/>
  <c r="H101" i="43"/>
  <c r="G52" i="43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H52" i="43" l="1"/>
  <c r="G52" i="44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C7" i="41" l="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H101" i="41" l="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B32" i="42" l="1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D95" i="42" l="1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32" i="42" l="1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C8" i="42" l="1"/>
  <c r="C41" i="42"/>
  <c r="C148" i="42"/>
  <c r="D99" i="42"/>
  <c r="G95" i="42"/>
  <c r="H95" i="42" s="1"/>
  <c r="B91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D41" i="42" l="1"/>
  <c r="D8" i="42"/>
  <c r="D148" i="42"/>
  <c r="E99" i="42"/>
  <c r="B55" i="43"/>
  <c r="B32" i="43"/>
  <c r="C91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E41" i="42" l="1"/>
  <c r="F99" i="42"/>
  <c r="E8" i="42"/>
  <c r="C32" i="43"/>
  <c r="C55" i="43"/>
  <c r="C15" i="43"/>
  <c r="D91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G99" i="42" l="1"/>
  <c r="H99" i="42" s="1"/>
  <c r="B95" i="43" s="1"/>
  <c r="F8" i="42"/>
  <c r="F41" i="42"/>
  <c r="D15" i="43"/>
  <c r="D55" i="43"/>
  <c r="D32" i="43"/>
  <c r="E91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B40" i="43" l="1"/>
  <c r="C95" i="43"/>
  <c r="B8" i="43"/>
  <c r="B140" i="43"/>
  <c r="E55" i="43"/>
  <c r="F91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F104" i="11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C8" i="43" l="1"/>
  <c r="C40" i="43"/>
  <c r="C140" i="43"/>
  <c r="D95" i="43"/>
  <c r="F55" i="43"/>
  <c r="F15" i="43"/>
  <c r="F35" i="43"/>
  <c r="F32" i="43" s="1"/>
  <c r="G83" i="43"/>
  <c r="H83" i="43" s="1"/>
  <c r="B83" i="44" s="1"/>
  <c r="B120" i="44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B32" i="44" l="1"/>
  <c r="B15" i="44"/>
  <c r="C83" i="44"/>
  <c r="C120" i="44" s="1"/>
  <c r="E95" i="43"/>
  <c r="D8" i="43"/>
  <c r="D40" i="43"/>
  <c r="D140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C32" i="44" l="1"/>
  <c r="C15" i="44"/>
  <c r="D83" i="44"/>
  <c r="D120" i="44" s="1"/>
  <c r="E40" i="43"/>
  <c r="F95" i="43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D15" i="44" l="1"/>
  <c r="E83" i="44"/>
  <c r="E120" i="44" s="1"/>
  <c r="D32" i="44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E32" i="44" l="1"/>
  <c r="E15" i="44"/>
  <c r="F83" i="44"/>
  <c r="F120" i="44" s="1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F35" i="44" l="1"/>
  <c r="F32" i="44" s="1"/>
  <c r="F15" i="44"/>
  <c r="G83" i="44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H83" i="44" l="1"/>
  <c r="G120" i="44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H120" i="44" l="1"/>
  <c r="B83" i="48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B32" i="48" l="1"/>
  <c r="C83" i="48"/>
  <c r="B15" i="48"/>
  <c r="B120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D83" i="48" l="1"/>
  <c r="C15" i="48"/>
  <c r="C120" i="48"/>
  <c r="C32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D32" i="48" l="1"/>
  <c r="D120" i="48"/>
  <c r="D15" i="48"/>
  <c r="E83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E32" i="48" l="1"/>
  <c r="E120" i="48"/>
  <c r="E15" i="48"/>
  <c r="F83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F15" i="48" l="1"/>
  <c r="F35" i="48"/>
  <c r="F32" i="48" s="1"/>
  <c r="G83" i="48"/>
  <c r="F120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H83" i="48" l="1"/>
  <c r="G120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H120" i="48" l="1"/>
  <c r="B83" i="49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B32" i="49" l="1"/>
  <c r="B120" i="49"/>
  <c r="C83" i="49"/>
  <c r="B15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C120" i="49" l="1"/>
  <c r="C32" i="49"/>
  <c r="D83" i="49"/>
  <c r="C15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D15" i="49" l="1"/>
  <c r="D120" i="49"/>
  <c r="D32" i="49"/>
  <c r="E83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E15" i="49" l="1"/>
  <c r="E120" i="49"/>
  <c r="E32" i="49"/>
  <c r="F83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G83" i="49" l="1"/>
  <c r="F120" i="49"/>
  <c r="F15" i="49"/>
  <c r="F35" i="49"/>
  <c r="F32" i="49" s="1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H83" i="49" l="1"/>
  <c r="G120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H120" i="49" l="1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B15" i="50" l="1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G120" i="50" l="1"/>
  <c r="H83" i="50"/>
  <c r="H120" i="50" s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D102" i="37" l="1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B45" i="36" l="1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27" i="16"/>
  <c r="B52" i="16"/>
  <c r="B156" i="17"/>
  <c r="B60" i="17"/>
  <c r="B10" i="17"/>
  <c r="B29" i="17"/>
  <c r="B173" i="17"/>
  <c r="C100" i="17"/>
  <c r="C98" i="17" s="1"/>
  <c r="B12" i="16"/>
  <c r="B144" i="16"/>
  <c r="C127" i="16"/>
  <c r="C52" i="16"/>
  <c r="C12" i="16"/>
  <c r="B174" i="40" l="1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173" i="17"/>
  <c r="C29" i="17"/>
  <c r="D100" i="17"/>
  <c r="D98" i="17" s="1"/>
  <c r="C65" i="17"/>
  <c r="C10" i="17"/>
  <c r="C155" i="17"/>
  <c r="D127" i="16"/>
  <c r="D52" i="16"/>
  <c r="D12" i="16"/>
  <c r="D29" i="16"/>
  <c r="D144" i="16"/>
  <c r="E87" i="16"/>
  <c r="C174" i="40" l="1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36" i="40" l="1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D124" i="19"/>
  <c r="F92" i="13"/>
  <c r="E43" i="13"/>
  <c r="E18" i="13"/>
  <c r="E154" i="13"/>
  <c r="F50" i="39" l="1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/>
  <c r="B101" i="42" l="1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G76" i="14"/>
  <c r="E79" i="14"/>
  <c r="D40" i="14"/>
  <c r="D131" i="14"/>
  <c r="H97" i="18"/>
  <c r="G95" i="18"/>
  <c r="B124" i="20"/>
  <c r="C91" i="20"/>
  <c r="B15" i="20"/>
  <c r="B32" i="20"/>
  <c r="E40" i="14"/>
  <c r="E131" i="14"/>
  <c r="E19" i="14"/>
  <c r="G79" i="14"/>
  <c r="H79" i="14" s="1"/>
  <c r="B82" i="15" s="1"/>
  <c r="H76" i="14"/>
  <c r="F19" i="14"/>
  <c r="F40" i="14"/>
  <c r="C148" i="40" l="1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E148" i="40" l="1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E52" i="19"/>
  <c r="F87" i="19"/>
  <c r="F144" i="19" s="1"/>
  <c r="E12" i="19"/>
  <c r="E29" i="19"/>
  <c r="B79" i="16"/>
  <c r="B40" i="16" s="1"/>
  <c r="B94" i="17"/>
  <c r="F15" i="20"/>
  <c r="G91" i="20"/>
  <c r="F124" i="20"/>
  <c r="F32" i="20"/>
  <c r="G72" i="20"/>
  <c r="E41" i="15"/>
  <c r="E141" i="15"/>
  <c r="E19" i="15"/>
  <c r="F157" i="42" l="1"/>
  <c r="B98" i="43"/>
  <c r="D44" i="41"/>
  <c r="E83" i="41"/>
  <c r="D160" i="41"/>
  <c r="E157" i="41" s="1"/>
  <c r="E144" i="19"/>
  <c r="F12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F83" i="41" l="1"/>
  <c r="F81" i="41" s="1"/>
  <c r="E159" i="41"/>
  <c r="F156" i="41" s="1"/>
  <c r="E45" i="41"/>
  <c r="B149" i="43"/>
  <c r="C98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49" i="43" l="1"/>
  <c r="D98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49" i="43"/>
  <c r="D35" i="43"/>
  <c r="E98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49" i="43"/>
  <c r="F98" i="43"/>
  <c r="F149" i="43" s="1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C137" i="41" l="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4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C74" i="43" l="1"/>
  <c r="B143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4" i="43"/>
  <c r="C42" i="43"/>
  <c r="C143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D42" i="43" l="1"/>
  <c r="E74" i="43"/>
  <c r="D143" i="43"/>
  <c r="E140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F100" i="22"/>
  <c r="F97" i="22" s="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53" i="41" l="1"/>
  <c r="F50" i="41" s="1"/>
  <c r="F21" i="41"/>
  <c r="F19" i="41" s="1"/>
  <c r="F115" i="41"/>
  <c r="F137" i="41"/>
  <c r="E42" i="43"/>
  <c r="F74" i="43"/>
  <c r="E143" i="43"/>
  <c r="F140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G74" i="43" l="1"/>
  <c r="H74" i="43" s="1"/>
  <c r="F42" i="43"/>
  <c r="F143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B21" i="42" l="1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B133" i="42" l="1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C23" i="42" l="1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C134" i="42" l="1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D23" i="42" l="1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E106" i="42" l="1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23" i="42" l="1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134" i="42" l="1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F23" i="42" l="1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F134" i="42" l="1"/>
  <c r="B101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104" i="43" l="1"/>
  <c r="B49" i="43"/>
  <c r="B46" i="43" s="1"/>
  <c r="B23" i="43"/>
  <c r="B19" i="43" s="1"/>
  <c r="B123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B127" i="43" l="1"/>
  <c r="C101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C49" i="43" l="1"/>
  <c r="C46" i="43" s="1"/>
  <c r="C23" i="43"/>
  <c r="C19" i="43" s="1"/>
  <c r="C104" i="43"/>
  <c r="C123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101" i="43" l="1"/>
  <c r="C127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49" i="43" l="1"/>
  <c r="D46" i="43" s="1"/>
  <c r="D23" i="43"/>
  <c r="D19" i="43" s="1"/>
  <c r="D104" i="43"/>
  <c r="D123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E101" i="43" l="1"/>
  <c r="D127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E49" i="43" l="1"/>
  <c r="E46" i="43" s="1"/>
  <c r="E23" i="43"/>
  <c r="E19" i="43" s="1"/>
  <c r="E104" i="43"/>
  <c r="E123" i="43"/>
  <c r="F46" i="26"/>
  <c r="F143" i="26"/>
  <c r="D88" i="26"/>
  <c r="D47" i="26" s="1"/>
  <c r="C20" i="26"/>
  <c r="G85" i="26"/>
  <c r="H85" i="26" s="1"/>
  <c r="B96" i="26"/>
  <c r="B139" i="26" s="1"/>
  <c r="F101" i="43" l="1"/>
  <c r="E127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161" i="26"/>
  <c r="F23" i="43" l="1"/>
  <c r="F19" i="43" s="1"/>
  <c r="F49" i="43"/>
  <c r="F46" i="43" s="1"/>
  <c r="F104" i="43"/>
  <c r="F123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F127" i="43" l="1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B79" i="28" l="1"/>
  <c r="C79" i="28" s="1"/>
  <c r="D79" i="28" s="1"/>
  <c r="E79" i="28" s="1"/>
  <c r="F79" i="28" s="1"/>
  <c r="C82" i="28"/>
  <c r="B138" i="28"/>
  <c r="B44" i="28"/>
  <c r="E46" i="27"/>
  <c r="E151" i="27"/>
  <c r="C138" i="28" l="1"/>
  <c r="D82" i="28"/>
  <c r="C45" i="28"/>
  <c r="G79" i="28"/>
  <c r="F82" i="28"/>
  <c r="F45" i="28" s="1"/>
  <c r="F138" i="28"/>
  <c r="G82" i="28" l="1"/>
  <c r="H82" i="28" s="1"/>
  <c r="B79" i="29" s="1"/>
  <c r="H79" i="28"/>
  <c r="D138" i="28"/>
  <c r="E82" i="28"/>
  <c r="D45" i="28"/>
  <c r="E138" i="28" l="1"/>
  <c r="E45" i="28"/>
  <c r="B131" i="29"/>
  <c r="B76" i="29"/>
  <c r="C76" i="29" s="1"/>
  <c r="D76" i="29" s="1"/>
  <c r="E76" i="29" s="1"/>
  <c r="F76" i="29" s="1"/>
  <c r="C79" i="29"/>
  <c r="B44" i="29"/>
  <c r="C131" i="29" l="1"/>
  <c r="D79" i="29"/>
  <c r="C44" i="29"/>
  <c r="F79" i="29"/>
  <c r="F44" i="29" s="1"/>
  <c r="G76" i="29"/>
  <c r="F131" i="29"/>
  <c r="D131" i="29" l="1"/>
  <c r="E79" i="29"/>
  <c r="D44" i="29"/>
  <c r="G79" i="29"/>
  <c r="H79" i="29" s="1"/>
  <c r="B85" i="30" s="1"/>
  <c r="H76" i="29"/>
  <c r="E44" i="29" l="1"/>
  <c r="E131" i="29"/>
  <c r="B145" i="30"/>
  <c r="B46" i="30"/>
  <c r="C85" i="30"/>
  <c r="B81" i="30"/>
  <c r="C81" i="30" s="1"/>
  <c r="D81" i="30" s="1"/>
  <c r="E81" i="30" s="1"/>
  <c r="F81" i="30" s="1"/>
  <c r="C46" i="30" l="1"/>
  <c r="D85" i="30"/>
  <c r="C145" i="30"/>
  <c r="F86" i="30"/>
  <c r="F145" i="30"/>
  <c r="F47" i="30" l="1"/>
  <c r="G83" i="30"/>
  <c r="H83" i="30" s="1"/>
  <c r="D46" i="30"/>
  <c r="E85" i="30"/>
  <c r="D145" i="30"/>
  <c r="B86" i="31" l="1"/>
  <c r="B46" i="31" s="1"/>
  <c r="H81" i="30"/>
  <c r="H77" i="30" s="1"/>
  <c r="E145" i="30"/>
  <c r="E46" i="30"/>
  <c r="C86" i="31" l="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C46" i="31" l="1"/>
  <c r="D86" i="31"/>
  <c r="E86" i="31" s="1"/>
  <c r="G84" i="31"/>
  <c r="H84" i="31" s="1"/>
  <c r="F145" i="31"/>
  <c r="D145" i="31"/>
  <c r="F33" i="26"/>
  <c r="G79" i="26"/>
  <c r="G100" i="26"/>
  <c r="G96" i="26" s="1"/>
  <c r="F15" i="26"/>
  <c r="D46" i="31" l="1"/>
  <c r="G86" i="31"/>
  <c r="H86" i="31" s="1"/>
  <c r="B87" i="32" s="1"/>
  <c r="B47" i="32" s="1"/>
  <c r="E145" i="31"/>
  <c r="E46" i="31"/>
  <c r="H81" i="26"/>
  <c r="H98" i="26"/>
  <c r="E46" i="26"/>
  <c r="E143" i="26"/>
  <c r="C87" i="32" l="1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C47" i="32" l="1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47" i="32" l="1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B79" i="33" l="1"/>
  <c r="B131" i="33" s="1"/>
  <c r="E99" i="27"/>
  <c r="E96" i="27" s="1"/>
  <c r="D32" i="27"/>
  <c r="D14" i="27"/>
  <c r="H94" i="26"/>
  <c r="G92" i="26"/>
  <c r="C79" i="33" l="1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F79" i="33" l="1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F44" i="33" l="1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E44" i="33" l="1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C50" i="34" l="1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50" i="34" l="1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B158" i="36" l="1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D89" i="36" l="1"/>
  <c r="C48" i="36"/>
  <c r="C158" i="36"/>
  <c r="G87" i="36"/>
  <c r="F89" i="36"/>
  <c r="B88" i="28"/>
  <c r="H92" i="27"/>
  <c r="C32" i="29"/>
  <c r="C15" i="29"/>
  <c r="D91" i="29"/>
  <c r="H87" i="36" l="1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E48" i="36" l="1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D83" i="37" l="1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E83" i="37" l="1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F81" i="37" l="1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H85" i="37" l="1"/>
  <c r="G81" i="37"/>
  <c r="E87" i="29"/>
  <c r="D12" i="29"/>
  <c r="D144" i="29"/>
  <c r="D127" i="29"/>
  <c r="D52" i="29"/>
  <c r="D29" i="29"/>
  <c r="D32" i="30"/>
  <c r="E97" i="30"/>
  <c r="D15" i="30"/>
  <c r="H81" i="37" l="1"/>
  <c r="B79" i="38"/>
  <c r="E127" i="29"/>
  <c r="E52" i="29"/>
  <c r="F87" i="29"/>
  <c r="E144" i="29"/>
  <c r="E12" i="29"/>
  <c r="E29" i="29"/>
  <c r="E15" i="30"/>
  <c r="F95" i="30"/>
  <c r="F93" i="30" s="1"/>
  <c r="E32" i="30"/>
  <c r="B44" i="38" l="1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F79" i="38" l="1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E79" i="38" l="1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C88" i="39" l="1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51" i="39" l="1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G86" i="39" l="1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C91" i="40" l="1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49" i="40" l="1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E91" i="40" l="1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F26" i="40" l="1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H91" i="40" l="1"/>
  <c r="G89" i="40"/>
  <c r="C102" i="32"/>
  <c r="B98" i="32"/>
  <c r="B14" i="32"/>
  <c r="B32" i="32"/>
  <c r="F55" i="31"/>
  <c r="F142" i="31"/>
  <c r="F30" i="31"/>
  <c r="G94" i="31"/>
  <c r="F160" i="31"/>
  <c r="F12" i="31"/>
  <c r="H89" i="40" l="1"/>
  <c r="B87" i="41"/>
  <c r="C15" i="32"/>
  <c r="C99" i="32"/>
  <c r="C33" i="32"/>
  <c r="D100" i="32"/>
  <c r="D98" i="32" s="1"/>
  <c r="H94" i="31"/>
  <c r="B95" i="32" s="1"/>
  <c r="G92" i="31"/>
  <c r="B47" i="41" l="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C148" i="41" l="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F47" i="41" l="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E48" i="41" l="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C141" i="42" l="1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F27" i="42" l="1"/>
  <c r="F46" i="42"/>
  <c r="E83" i="42"/>
  <c r="D141" i="42"/>
  <c r="D46" i="42"/>
  <c r="D27" i="42"/>
  <c r="G83" i="42"/>
  <c r="H83" i="42" s="1"/>
  <c r="B79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E46" i="42" l="1"/>
  <c r="E141" i="42"/>
  <c r="E27" i="42"/>
  <c r="C79" i="43"/>
  <c r="B76" i="43"/>
  <c r="C76" i="43" s="1"/>
  <c r="D76" i="43" s="1"/>
  <c r="E76" i="43" s="1"/>
  <c r="F76" i="43" s="1"/>
  <c r="B44" i="43"/>
  <c r="B27" i="43"/>
  <c r="B133" i="43"/>
  <c r="C52" i="33"/>
  <c r="B144" i="33"/>
  <c r="B29" i="33"/>
  <c r="C127" i="33"/>
  <c r="C12" i="33"/>
  <c r="C29" i="33"/>
  <c r="D87" i="33"/>
  <c r="D144" i="33" s="1"/>
  <c r="E15" i="33"/>
  <c r="E32" i="33"/>
  <c r="F91" i="33"/>
  <c r="F79" i="43" l="1"/>
  <c r="G76" i="43"/>
  <c r="F133" i="43"/>
  <c r="D79" i="43"/>
  <c r="C44" i="43"/>
  <c r="C27" i="43"/>
  <c r="C133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D27" i="43" l="1"/>
  <c r="D133" i="43"/>
  <c r="E79" i="43"/>
  <c r="D44" i="43"/>
  <c r="G79" i="43"/>
  <c r="H79" i="43" s="1"/>
  <c r="H76" i="43"/>
  <c r="F44" i="43"/>
  <c r="F27" i="43"/>
  <c r="C64" i="34"/>
  <c r="G87" i="33"/>
  <c r="H87" i="33" s="1"/>
  <c r="F52" i="33"/>
  <c r="F29" i="33"/>
  <c r="F12" i="33"/>
  <c r="F127" i="33"/>
  <c r="E133" i="43" l="1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D15" i="34" l="1"/>
  <c r="D33" i="34"/>
  <c r="D97" i="34"/>
  <c r="C151" i="34"/>
  <c r="C30" i="34"/>
  <c r="C13" i="34"/>
  <c r="C169" i="34"/>
  <c r="C60" i="34"/>
  <c r="E64" i="34" l="1"/>
  <c r="E15" i="34"/>
  <c r="E33" i="34"/>
  <c r="D169" i="34"/>
  <c r="E97" i="34"/>
  <c r="D60" i="34"/>
  <c r="D11" i="34"/>
  <c r="D151" i="34"/>
  <c r="D30" i="34"/>
  <c r="E60" i="34" l="1"/>
  <c r="E95" i="34"/>
  <c r="F99" i="34"/>
  <c r="E151" i="34"/>
  <c r="E31" i="34"/>
  <c r="E11" i="34"/>
  <c r="E169" i="34"/>
  <c r="F60" i="34" l="1"/>
  <c r="F95" i="34"/>
  <c r="F64" i="34"/>
  <c r="F15" i="34"/>
  <c r="F152" i="34"/>
  <c r="F31" i="34"/>
  <c r="F11" i="34"/>
  <c r="F170" i="34"/>
  <c r="G97" i="34"/>
  <c r="H97" i="34" l="1"/>
  <c r="B98" i="36" s="1"/>
  <c r="G95" i="34"/>
  <c r="B155" i="36" l="1"/>
  <c r="B96" i="36"/>
  <c r="B10" i="36"/>
  <c r="B58" i="36"/>
  <c r="C98" i="36"/>
  <c r="B29" i="36"/>
  <c r="B176" i="36"/>
  <c r="D98" i="36" l="1"/>
  <c r="D177" i="36" s="1"/>
  <c r="C96" i="36"/>
  <c r="C12" i="36"/>
  <c r="C156" i="36"/>
  <c r="C29" i="36"/>
  <c r="C175" i="36"/>
  <c r="C58" i="36"/>
  <c r="D156" i="36"/>
  <c r="E98" i="36"/>
  <c r="E178" i="36" s="1"/>
  <c r="D10" i="36"/>
  <c r="D58" i="36" l="1"/>
  <c r="D29" i="36"/>
  <c r="F98" i="36"/>
  <c r="F96" i="36" s="1"/>
  <c r="E156" i="36"/>
  <c r="E12" i="36"/>
  <c r="E30" i="36"/>
  <c r="E58" i="36"/>
  <c r="F156" i="36" l="1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52" i="38" l="1"/>
  <c r="B146" i="38"/>
  <c r="B12" i="38"/>
  <c r="B29" i="38"/>
  <c r="C87" i="38"/>
  <c r="B129" i="38"/>
  <c r="C29" i="38" l="1"/>
  <c r="C12" i="38"/>
  <c r="C146" i="38"/>
  <c r="C52" i="38"/>
  <c r="D87" i="38"/>
  <c r="C129" i="38"/>
  <c r="D146" i="38" l="1"/>
  <c r="D129" i="38"/>
  <c r="E87" i="38"/>
  <c r="D29" i="38"/>
  <c r="D12" i="38"/>
  <c r="D52" i="38"/>
  <c r="E29" i="38" l="1"/>
  <c r="E129" i="38"/>
  <c r="E12" i="38"/>
  <c r="E52" i="38"/>
  <c r="E146" i="38"/>
  <c r="F87" i="38"/>
  <c r="G87" i="38" l="1"/>
  <c r="H87" i="38" s="1"/>
  <c r="B96" i="39" s="1"/>
  <c r="F29" i="38"/>
  <c r="F52" i="38"/>
  <c r="F12" i="38"/>
  <c r="F146" i="38"/>
  <c r="F129" i="38"/>
  <c r="B12" i="39" l="1"/>
  <c r="B167" i="39"/>
  <c r="C96" i="39"/>
  <c r="B29" i="39"/>
  <c r="B54" i="39"/>
  <c r="B149" i="39"/>
  <c r="C12" i="39" l="1"/>
  <c r="C167" i="39"/>
  <c r="D94" i="39"/>
  <c r="D92" i="39" s="1"/>
  <c r="C149" i="39"/>
  <c r="C54" i="39"/>
  <c r="C29" i="39"/>
  <c r="E94" i="39" l="1"/>
  <c r="E92" i="39" s="1"/>
  <c r="D148" i="39"/>
  <c r="D28" i="39"/>
  <c r="D166" i="39"/>
  <c r="D10" i="39"/>
  <c r="D54" i="39"/>
  <c r="E10" i="39" l="1"/>
  <c r="E167" i="39"/>
  <c r="F94" i="39"/>
  <c r="E148" i="39"/>
  <c r="E53" i="39"/>
  <c r="E28" i="39"/>
  <c r="F28" i="39" l="1"/>
  <c r="G94" i="39"/>
  <c r="F10" i="39"/>
  <c r="F53" i="39"/>
  <c r="F166" i="39"/>
  <c r="F148" i="39"/>
  <c r="H96" i="39" l="1"/>
  <c r="G92" i="39"/>
  <c r="B99" i="40" l="1"/>
  <c r="H92" i="39"/>
  <c r="B170" i="40" l="1"/>
  <c r="B97" i="40"/>
  <c r="B32" i="40"/>
  <c r="B150" i="40"/>
  <c r="B60" i="40"/>
  <c r="B10" i="40"/>
  <c r="C99" i="40"/>
  <c r="C150" i="40" l="1"/>
  <c r="C97" i="40"/>
  <c r="C10" i="40"/>
  <c r="C171" i="40"/>
  <c r="C32" i="40"/>
  <c r="D99" i="40"/>
  <c r="C61" i="40"/>
  <c r="E99" i="40" l="1"/>
  <c r="D31" i="40"/>
  <c r="D10" i="40"/>
  <c r="D152" i="40"/>
  <c r="D170" i="40"/>
  <c r="D61" i="40"/>
  <c r="E170" i="40" l="1"/>
  <c r="E32" i="40"/>
  <c r="E150" i="40"/>
  <c r="E10" i="40"/>
  <c r="E62" i="40"/>
  <c r="F99" i="40"/>
  <c r="F97" i="40" s="1"/>
  <c r="F10" i="40" l="1"/>
  <c r="F31" i="40"/>
  <c r="F60" i="40"/>
  <c r="G101" i="40"/>
  <c r="F170" i="40"/>
  <c r="F151" i="40"/>
  <c r="H99" i="40" l="1"/>
  <c r="B95" i="41" s="1"/>
  <c r="G97" i="40"/>
  <c r="B28" i="41" l="1"/>
  <c r="B93" i="41"/>
  <c r="B10" i="41"/>
  <c r="B56" i="41"/>
  <c r="B145" i="41"/>
  <c r="B162" i="41"/>
  <c r="C95" i="41"/>
  <c r="C162" i="41" l="1"/>
  <c r="C93" i="41"/>
  <c r="C56" i="41"/>
  <c r="D95" i="41"/>
  <c r="C12" i="41"/>
  <c r="C28" i="41"/>
  <c r="C145" i="41"/>
  <c r="E95" i="41"/>
  <c r="E93" i="41" s="1"/>
  <c r="D145" i="41" l="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F12" i="41" l="1"/>
  <c r="F145" i="41"/>
  <c r="G95" i="41"/>
  <c r="F28" i="41"/>
  <c r="F162" i="41"/>
  <c r="F56" i="41"/>
  <c r="H95" i="41" l="1"/>
  <c r="B89" i="42" s="1"/>
  <c r="G93" i="41"/>
  <c r="B10" i="42" l="1"/>
  <c r="B87" i="42"/>
  <c r="B136" i="42"/>
  <c r="B28" i="42"/>
  <c r="B153" i="42"/>
  <c r="B53" i="42"/>
  <c r="C91" i="42"/>
  <c r="C154" i="42" s="1"/>
  <c r="C12" i="42" l="1"/>
  <c r="C137" i="42"/>
  <c r="C54" i="42"/>
  <c r="C29" i="42"/>
  <c r="D91" i="42"/>
  <c r="D137" i="42" s="1"/>
  <c r="D12" i="42" l="1"/>
  <c r="E91" i="42"/>
  <c r="E12" i="42" s="1"/>
  <c r="D29" i="42"/>
  <c r="D154" i="42"/>
  <c r="D54" i="42"/>
  <c r="E137" i="42"/>
  <c r="E29" i="42"/>
  <c r="E154" i="42"/>
  <c r="F91" i="42" l="1"/>
  <c r="F12" i="42" s="1"/>
  <c r="E54" i="42"/>
  <c r="F29" i="42"/>
  <c r="G91" i="42"/>
  <c r="H91" i="42" s="1"/>
  <c r="B87" i="43" s="1"/>
  <c r="F137" i="42"/>
  <c r="F154" i="42"/>
  <c r="F54" i="42" l="1"/>
  <c r="B129" i="43"/>
  <c r="B12" i="43"/>
  <c r="B29" i="43"/>
  <c r="C87" i="43"/>
  <c r="B146" i="43"/>
  <c r="B52" i="43"/>
  <c r="C129" i="43" l="1"/>
  <c r="C29" i="43"/>
  <c r="C12" i="43"/>
  <c r="C146" i="43"/>
  <c r="C52" i="43"/>
  <c r="D87" i="43"/>
  <c r="D129" i="43" l="1"/>
  <c r="D29" i="43"/>
  <c r="D146" i="43"/>
  <c r="D52" i="43"/>
  <c r="D12" i="43"/>
  <c r="E87" i="43"/>
  <c r="E52" i="43" l="1"/>
  <c r="E129" i="43"/>
  <c r="E12" i="43"/>
  <c r="E29" i="43"/>
  <c r="F87" i="43"/>
  <c r="E146" i="43"/>
  <c r="F29" i="43" l="1"/>
  <c r="F12" i="43"/>
  <c r="G87" i="43"/>
  <c r="H87" i="43" s="1"/>
  <c r="F146" i="43"/>
  <c r="F129" i="43"/>
  <c r="F52" i="43"/>
</calcChain>
</file>

<file path=xl/sharedStrings.xml><?xml version="1.0" encoding="utf-8"?>
<sst xmlns="http://schemas.openxmlformats.org/spreadsheetml/2006/main" count="11883" uniqueCount="410">
  <si>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</si>
  <si>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</si>
  <si>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</si>
  <si>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</si>
  <si>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</si>
  <si>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</si>
  <si>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</si>
  <si>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</si>
  <si>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</si>
  <si>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</si>
  <si>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</si>
  <si>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</si>
  <si>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</si>
  <si>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</si>
  <si>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</si>
  <si>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</si>
  <si>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</si>
  <si>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</si>
  <si>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</si>
  <si>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</si>
  <si>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</si>
  <si>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</si>
  <si>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</si>
  <si>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</si>
  <si>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</si>
  <si>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</si>
  <si>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</si>
  <si>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</si>
  <si>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</si>
  <si>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</si>
  <si>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</si>
  <si>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</si>
  <si>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</si>
  <si>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</si>
  <si>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</si>
  <si>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</si>
  <si>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</si>
  <si>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</si>
  <si>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</si>
  <si>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</si>
  <si>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</si>
  <si>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</si>
  <si>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</si>
  <si>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</si>
  <si>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</si>
  <si>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</si>
  <si>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</si>
  <si>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</si>
  <si>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</si>
  <si>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</si>
  <si>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</si>
  <si>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</si>
  <si>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</si>
  <si>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</si>
  <si>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</si>
  <si>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</si>
  <si>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</si>
  <si>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</si>
  <si>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</si>
  <si>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</si>
  <si>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</si>
  <si>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</si>
  <si>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</si>
  <si>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</si>
  <si>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</si>
  <si>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</si>
  <si>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</si>
  <si>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</si>
  <si>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</si>
  <si>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</si>
  <si>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</si>
  <si>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</si>
  <si>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</si>
  <si>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</si>
  <si>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</si>
  <si>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</si>
  <si>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</si>
  <si>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</si>
  <si>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</si>
  <si>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</si>
  <si>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</si>
  <si>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</si>
  <si>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</si>
  <si>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</si>
  <si>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</si>
  <si>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</si>
  <si>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</si>
  <si>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</si>
  <si>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</si>
  <si>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</si>
  <si>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</si>
  <si>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</si>
  <si>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</si>
  <si>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</si>
  <si>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</si>
  <si>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</si>
  <si>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</si>
  <si>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</si>
  <si>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</si>
  <si>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</si>
  <si>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</si>
  <si>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</si>
  <si>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</si>
  <si>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</si>
  <si>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</si>
  <si>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</si>
  <si>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</si>
  <si>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</si>
  <si>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</si>
  <si>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</si>
  <si>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</si>
  <si>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</si>
  <si>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</si>
  <si>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</si>
  <si>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</si>
  <si>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</si>
  <si>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</si>
  <si>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</si>
  <si>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</si>
  <si>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</si>
  <si>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</si>
  <si>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</si>
  <si>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</si>
  <si>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</si>
  <si>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</si>
  <si>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</si>
  <si>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</si>
  <si>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</si>
  <si>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</si>
  <si>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</si>
  <si>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</si>
  <si>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</si>
  <si>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</si>
  <si>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</si>
  <si>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</si>
  <si>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</si>
  <si>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</si>
  <si>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</si>
  <si>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</si>
  <si>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</si>
  <si>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</si>
  <si>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</si>
  <si>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</si>
  <si>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</si>
  <si>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</si>
  <si>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</si>
  <si>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</si>
  <si>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</si>
  <si>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</si>
  <si>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</si>
  <si>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</si>
  <si>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</si>
  <si>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</si>
  <si>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</si>
  <si>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</si>
  <si>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</si>
  <si>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</si>
  <si>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</si>
  <si>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</si>
  <si>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</si>
  <si>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</si>
  <si>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</si>
  <si>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</si>
  <si>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</si>
  <si>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</si>
  <si>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</si>
  <si>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</si>
  <si>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</si>
  <si>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</si>
  <si>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</si>
  <si>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</si>
  <si>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</si>
  <si>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</si>
  <si>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</si>
  <si>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</si>
  <si>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</si>
  <si>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</si>
  <si>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</si>
  <si>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</si>
  <si>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</si>
  <si>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</si>
  <si>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</si>
  <si>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</si>
  <si>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</si>
  <si>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</si>
  <si>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</si>
  <si>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</si>
  <si>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</si>
  <si>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</si>
  <si>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</si>
  <si>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</si>
  <si>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</si>
  <si>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</si>
  <si>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</si>
  <si>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</si>
  <si>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</si>
  <si>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</si>
  <si>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</si>
  <si>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</si>
  <si>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</si>
  <si>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</si>
  <si>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</si>
  <si>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</si>
  <si>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</si>
  <si>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</si>
  <si>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</si>
  <si>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</si>
  <si>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</si>
  <si>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</si>
  <si>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</si>
  <si>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</si>
  <si>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</si>
  <si>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</si>
  <si>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</si>
  <si>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</si>
  <si>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</si>
  <si>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</si>
  <si>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</si>
  <si>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</si>
  <si>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</si>
  <si>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</si>
  <si>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</si>
  <si>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</si>
  <si>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</si>
  <si>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</si>
  <si>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</si>
  <si>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</si>
  <si>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</si>
  <si>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</si>
  <si>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</si>
  <si>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</si>
  <si>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</si>
  <si>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</si>
  <si>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</si>
  <si>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</si>
  <si>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</si>
  <si>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</si>
  <si>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</si>
  <si>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</si>
  <si>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</si>
  <si>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</si>
  <si>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</si>
  <si>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</si>
  <si>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</si>
  <si>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</si>
  <si>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</si>
  <si>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</si>
  <si>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</si>
  <si>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</si>
  <si>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</si>
  <si>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</si>
  <si>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</si>
  <si>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</si>
  <si>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</si>
  <si>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</si>
  <si>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</si>
  <si>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</si>
  <si>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</si>
  <si>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</si>
  <si>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</si>
  <si>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</si>
  <si>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</si>
  <si>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</si>
  <si>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</si>
  <si>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</si>
  <si>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</si>
  <si>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</si>
  <si>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</si>
  <si>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</si>
  <si>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</si>
  <si>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</si>
  <si>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</si>
  <si>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</si>
  <si>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</si>
  <si>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</si>
  <si>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</si>
  <si>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</si>
  <si>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</si>
  <si>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</si>
  <si>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</si>
  <si>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</si>
  <si>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</si>
  <si>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</si>
  <si>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</si>
  <si>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</si>
  <si>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</si>
  <si>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</si>
  <si>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</si>
  <si>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</si>
  <si>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</si>
  <si>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</si>
  <si>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</si>
  <si>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</si>
  <si>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</si>
  <si>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</si>
  <si>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</si>
  <si>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</si>
  <si>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</si>
  <si>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</si>
  <si>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</si>
  <si>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</si>
  <si>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</si>
  <si>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</si>
  <si>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</si>
  <si>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</si>
  <si>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</si>
  <si>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</si>
  <si>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</si>
  <si>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</si>
  <si>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</si>
  <si>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</si>
  <si>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</si>
  <si>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</si>
  <si>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</si>
  <si>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</si>
  <si>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</si>
  <si>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</si>
  <si>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</si>
  <si>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</si>
  <si>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</si>
  <si>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</si>
  <si>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</si>
  <si>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</si>
  <si>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</si>
  <si>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</si>
  <si>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</si>
  <si>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</si>
  <si>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</si>
  <si>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</si>
  <si>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</si>
  <si>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</si>
  <si>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</si>
  <si>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</si>
  <si>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</si>
  <si>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</si>
  <si>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</si>
  <si>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</si>
  <si>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</si>
  <si>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</si>
  <si>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</si>
  <si>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</si>
  <si>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</si>
  <si>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</si>
  <si>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</si>
  <si>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</si>
  <si>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</si>
  <si>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</si>
  <si>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</si>
  <si>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</si>
  <si>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</si>
  <si>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</si>
  <si>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</si>
  <si>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</si>
  <si>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</si>
  <si>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</si>
  <si>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</si>
  <si>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</si>
  <si>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</si>
  <si>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</si>
  <si>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</si>
  <si>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</si>
  <si>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</si>
  <si>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</si>
  <si>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</si>
  <si>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</si>
  <si>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</si>
  <si>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</si>
  <si>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</si>
  <si>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</si>
  <si>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</si>
  <si>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</si>
  <si>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</si>
  <si>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</si>
  <si>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</si>
  <si>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</si>
  <si>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</si>
  <si>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</si>
  <si>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</si>
  <si>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</si>
  <si>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</si>
  <si>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</si>
  <si>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</si>
  <si>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</si>
  <si>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</si>
  <si>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</si>
  <si>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</si>
  <si>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</si>
  <si>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</si>
  <si>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</si>
  <si>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</si>
  <si>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</si>
  <si>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</si>
  <si>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>Ram Leela</t>
  </si>
  <si>
    <t>Boys toh Boys Hote Hai</t>
  </si>
  <si>
    <t xml:space="preserve">Mumbaikar </t>
  </si>
  <si>
    <t xml:space="preserve">Blind </t>
  </si>
  <si>
    <t xml:space="preserve">Chamatkar </t>
  </si>
  <si>
    <t>Ban Phool</t>
  </si>
  <si>
    <t>Veer</t>
  </si>
  <si>
    <t>Kachcha Chor</t>
  </si>
  <si>
    <t xml:space="preserve">BUMPER DRAW </t>
  </si>
  <si>
    <t>Roti</t>
  </si>
  <si>
    <t xml:space="preserve">Hello Brother </t>
  </si>
  <si>
    <t>Mahaan</t>
  </si>
  <si>
    <t>MAIN AUR MR.RIGHT</t>
  </si>
  <si>
    <t>Vaada Raha (2009)</t>
  </si>
  <si>
    <t>Kaalia</t>
  </si>
  <si>
    <t>Yug Purush</t>
  </si>
  <si>
    <t>Kaajal</t>
  </si>
  <si>
    <t>EK baar Mooskurado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</si>
</sst>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503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440" t="s">
        <v>13</v>
      </c>
      <c r="H6" s="446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441"/>
      <c r="H7" s="447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441"/>
      <c r="H8" s="447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441"/>
      <c r="H9" s="447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441"/>
      <c r="H10" s="447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441"/>
      <c r="H11" s="447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441"/>
      <c r="H12" s="447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441"/>
      <c r="H13" s="447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441"/>
      <c r="H14" s="447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442"/>
      <c r="H15" s="447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443" t="s">
        <v>17</v>
      </c>
      <c r="H16" s="448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444"/>
      <c r="H17" s="446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444"/>
      <c r="H18" s="447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444"/>
      <c r="H19" s="447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444"/>
      <c r="H20" s="447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444"/>
      <c r="H21" s="447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444"/>
      <c r="H22" s="447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444"/>
      <c r="H23" s="447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444"/>
      <c r="H24" s="447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444"/>
      <c r="H25" s="447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444"/>
      <c r="H26" s="447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444"/>
      <c r="H27" s="447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444"/>
      <c r="H28" s="448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445"/>
      <c r="H29" s="443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443" t="s">
        <v>15</v>
      </c>
      <c r="H30" s="444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444"/>
      <c r="H31" s="444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444"/>
      <c r="H32" s="444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444"/>
      <c r="H33" s="444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444"/>
      <c r="H34" s="444"/>
      <c r="I34" s="29"/>
    </row>
    <row r="35" spans="1:9" ht="30" customHeight="1" x14ac:dyDescent="0.3">
      <c r="A35" s="16">
        <v>0.41666666666666669</v>
      </c>
      <c r="B35" s="433" t="s">
        <v>15</v>
      </c>
      <c r="C35" s="433" t="s">
        <v>15</v>
      </c>
      <c r="D35" s="435" t="s">
        <v>15</v>
      </c>
      <c r="E35" s="435" t="s">
        <v>15</v>
      </c>
      <c r="G35" s="444"/>
      <c r="H35" s="444"/>
      <c r="I35" s="28">
        <v>0.3125</v>
      </c>
    </row>
    <row r="36" spans="1:9" x14ac:dyDescent="0.3">
      <c r="A36" s="31"/>
      <c r="B36" s="434"/>
      <c r="C36" s="434"/>
      <c r="D36" s="436"/>
      <c r="E36" s="436"/>
      <c r="F36" s="145"/>
      <c r="G36" s="444"/>
      <c r="H36" s="444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444"/>
      <c r="H37" s="444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444"/>
      <c r="H38" s="444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444"/>
      <c r="H39" s="445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445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446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447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447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447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447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448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437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438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438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438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438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438"/>
      <c r="H136" s="446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438"/>
      <c r="H137" s="447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438"/>
      <c r="H138" s="447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438"/>
      <c r="H139" s="447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438"/>
      <c r="H140" s="447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438"/>
      <c r="H141" s="447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439"/>
      <c r="H142" s="448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443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444"/>
      <c r="H149" s="446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444"/>
      <c r="H150" s="447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444"/>
      <c r="H151" s="447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444"/>
      <c r="H152" s="447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444"/>
      <c r="H153" s="447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444"/>
      <c r="H154" s="447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444"/>
      <c r="H155" s="447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444"/>
      <c r="H156" s="447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444"/>
      <c r="H157" s="447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444"/>
      <c r="H158" s="447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445"/>
      <c r="H159" s="447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446" t="s">
        <v>12</v>
      </c>
      <c r="H160" s="448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447"/>
      <c r="H161" s="452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447"/>
      <c r="H162" s="453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447"/>
      <c r="H163" s="453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447"/>
      <c r="H164" s="453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447"/>
      <c r="H165" s="453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447"/>
      <c r="H166" s="453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449" t="s">
        <v>23</v>
      </c>
      <c r="E167" s="45" t="s">
        <v>21</v>
      </c>
      <c r="F167" s="136">
        <f>E166+1</f>
        <v>567</v>
      </c>
      <c r="G167" s="447"/>
      <c r="H167" s="453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450"/>
      <c r="E168" s="46"/>
      <c r="F168" s="135" t="s">
        <v>21</v>
      </c>
      <c r="G168" s="447"/>
      <c r="H168" s="453"/>
      <c r="I168" s="29"/>
    </row>
    <row r="169" spans="1:9" x14ac:dyDescent="0.3">
      <c r="A169" s="35">
        <v>0.21527777777777779</v>
      </c>
      <c r="B169" s="50"/>
      <c r="C169" s="109"/>
      <c r="D169" s="450"/>
      <c r="E169" s="46"/>
      <c r="F169" s="137"/>
      <c r="G169" s="447"/>
      <c r="H169" s="453"/>
      <c r="I169" s="29"/>
    </row>
    <row r="170" spans="1:9" x14ac:dyDescent="0.3">
      <c r="B170" s="50"/>
      <c r="C170" s="109"/>
      <c r="D170" s="450"/>
      <c r="E170" s="46"/>
      <c r="F170" s="137"/>
      <c r="G170" s="447"/>
      <c r="H170" s="453"/>
      <c r="I170" s="32"/>
    </row>
    <row r="171" spans="1:9" x14ac:dyDescent="0.3">
      <c r="A171" s="23">
        <v>0.22916666666666666</v>
      </c>
      <c r="B171" s="52"/>
      <c r="C171" s="109"/>
      <c r="D171" s="450"/>
      <c r="E171" s="46"/>
      <c r="F171" s="137"/>
      <c r="G171" s="447"/>
      <c r="H171" s="453"/>
      <c r="I171" s="28">
        <v>0.125</v>
      </c>
    </row>
    <row r="172" spans="1:9" x14ac:dyDescent="0.3">
      <c r="A172" s="23">
        <v>0.24305555555555555</v>
      </c>
      <c r="B172" s="109"/>
      <c r="C172" s="109"/>
      <c r="D172" s="450"/>
      <c r="E172" s="46"/>
      <c r="F172" s="137"/>
      <c r="G172" s="447"/>
      <c r="H172" s="453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451"/>
      <c r="E173" s="47">
        <f>F173-1</f>
        <v>32</v>
      </c>
      <c r="F173" s="142">
        <f>G105-1</f>
        <v>33</v>
      </c>
      <c r="G173" s="448"/>
      <c r="H173" s="454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37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453"/>
      <c r="H7" s="438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453"/>
      <c r="H10" s="438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454"/>
      <c r="H11" s="438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452" t="s">
        <v>16</v>
      </c>
      <c r="H12" s="438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453"/>
      <c r="H13" s="438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453"/>
      <c r="H14" s="438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453"/>
      <c r="H15" s="43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453"/>
      <c r="H18" s="438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453"/>
      <c r="H19" s="438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453"/>
      <c r="H20" s="438"/>
      <c r="I20" s="28">
        <v>0.22916666666666666</v>
      </c>
    </row>
    <row r="21" spans="1:9" x14ac:dyDescent="0.3">
      <c r="A21" s="27">
        <v>0.35069444444444442</v>
      </c>
      <c r="G21" s="453"/>
      <c r="H21" s="438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454"/>
      <c r="H22" s="439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446" t="s">
        <v>12</v>
      </c>
      <c r="H23" s="443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447"/>
      <c r="H24" s="444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447"/>
      <c r="H25" s="444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447"/>
      <c r="H26" s="444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447"/>
      <c r="H27" s="444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447"/>
      <c r="H28" s="444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447"/>
      <c r="H29" s="444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447"/>
      <c r="H30" s="444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447"/>
      <c r="H31" s="444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447"/>
      <c r="H32" s="444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447"/>
      <c r="H33" s="444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447"/>
      <c r="H34" s="445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448"/>
      <c r="H35" s="437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443" t="s">
        <v>13</v>
      </c>
      <c r="H36" s="438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444"/>
      <c r="H37" s="438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444"/>
      <c r="H38" s="438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444"/>
      <c r="H40" s="438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444"/>
      <c r="H41" s="438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444"/>
      <c r="H42" s="438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445"/>
      <c r="H43" s="438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443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444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444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444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444"/>
      <c r="H55" s="446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444"/>
      <c r="H56" s="447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444"/>
      <c r="H57" s="447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444"/>
      <c r="H58" s="447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444"/>
      <c r="H59" s="447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444"/>
      <c r="H60" s="447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444"/>
      <c r="H61" s="448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445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437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438"/>
      <c r="I132" s="29"/>
    </row>
    <row r="133" spans="1:9" x14ac:dyDescent="0.3">
      <c r="A133" s="41">
        <v>3.8194444444444441E-2</v>
      </c>
      <c r="D133" s="154"/>
      <c r="G133" s="136"/>
      <c r="H133" s="438"/>
      <c r="I133" s="30"/>
    </row>
    <row r="134" spans="1:9" x14ac:dyDescent="0.3">
      <c r="A134" s="41">
        <v>3.9583333333333331E-2</v>
      </c>
      <c r="D134" s="154"/>
      <c r="G134" s="437" t="s">
        <v>23</v>
      </c>
      <c r="H134" s="438"/>
      <c r="I134" s="29"/>
    </row>
    <row r="135" spans="1:9" x14ac:dyDescent="0.3">
      <c r="A135" s="23">
        <v>4.1666666666666664E-2</v>
      </c>
      <c r="D135" s="174"/>
      <c r="E135" s="137"/>
      <c r="F135" s="137"/>
      <c r="G135" s="438"/>
      <c r="H135" s="438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438"/>
      <c r="H136" s="438"/>
      <c r="I136" s="30"/>
    </row>
    <row r="137" spans="1:9" x14ac:dyDescent="0.3">
      <c r="A137" s="27">
        <v>5.6944444444444443E-2</v>
      </c>
      <c r="D137" s="240"/>
      <c r="E137" s="144"/>
      <c r="F137" s="136"/>
      <c r="G137" s="438"/>
      <c r="H137" s="438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438"/>
      <c r="H138" s="438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438"/>
      <c r="H139" s="438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438"/>
      <c r="H140" s="438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438"/>
      <c r="H141" s="438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438"/>
      <c r="H142" s="438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438"/>
      <c r="H143" s="438"/>
      <c r="I143" s="29"/>
    </row>
    <row r="144" spans="1:9" x14ac:dyDescent="0.3">
      <c r="A144" s="16">
        <v>9.375E-2</v>
      </c>
      <c r="C144" s="79"/>
      <c r="E144" s="128"/>
      <c r="G144" s="438"/>
      <c r="H144" s="438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438"/>
      <c r="H145" s="438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438"/>
      <c r="H146" s="438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438"/>
      <c r="H147" s="438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438"/>
      <c r="H148" s="438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439"/>
      <c r="H149" s="438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443" t="s">
        <v>19</v>
      </c>
      <c r="H150" s="439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444"/>
      <c r="H151" s="446" t="s">
        <v>13</v>
      </c>
      <c r="I151" s="29"/>
    </row>
    <row r="152" spans="1:9" x14ac:dyDescent="0.3">
      <c r="A152" s="38">
        <v>0.13194444444444445</v>
      </c>
      <c r="F152" s="174"/>
      <c r="G152" s="444"/>
      <c r="H152" s="447"/>
      <c r="I152" s="30"/>
    </row>
    <row r="153" spans="1:9" x14ac:dyDescent="0.3">
      <c r="A153" s="38">
        <v>0.1423611111111111</v>
      </c>
      <c r="F153" s="174"/>
      <c r="G153" s="444"/>
      <c r="H153" s="447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444"/>
      <c r="H154" s="447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444"/>
      <c r="H155" s="447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444"/>
      <c r="H156" s="447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444"/>
      <c r="H157" s="447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444"/>
      <c r="H158" s="447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444"/>
      <c r="H159" s="447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444"/>
      <c r="H160" s="447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444"/>
      <c r="H161" s="448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445"/>
      <c r="H162" s="452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446" t="s">
        <v>12</v>
      </c>
      <c r="H163" s="453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447"/>
      <c r="H164" s="453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447"/>
      <c r="H165" s="453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447"/>
      <c r="H166" s="453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447"/>
      <c r="H167" s="453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447"/>
      <c r="H168" s="453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447"/>
      <c r="H169" s="453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447"/>
      <c r="H170" s="453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448"/>
      <c r="H171" s="454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478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479"/>
      <c r="H7" s="43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479"/>
      <c r="H8" s="438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479"/>
      <c r="H9" s="438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479"/>
      <c r="H10" s="438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453"/>
      <c r="H11" s="438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453"/>
      <c r="H12" s="438"/>
      <c r="I12" s="20"/>
    </row>
    <row r="13" spans="1:9" x14ac:dyDescent="0.3">
      <c r="A13" s="23">
        <v>0.28958333333333336</v>
      </c>
      <c r="D13" s="154"/>
      <c r="E13" s="144"/>
      <c r="G13" s="453"/>
      <c r="H13" s="439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454"/>
      <c r="H14" s="437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452" t="s">
        <v>16</v>
      </c>
      <c r="H15" s="438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453"/>
      <c r="H16" s="438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453"/>
      <c r="H17" s="438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453"/>
      <c r="H18" s="438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453"/>
      <c r="H19" s="438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453"/>
      <c r="H20" s="438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453"/>
      <c r="H21" s="438"/>
      <c r="I21" s="20"/>
    </row>
    <row r="22" spans="1:9" x14ac:dyDescent="0.3">
      <c r="A22" s="23">
        <v>0.33333333333333331</v>
      </c>
      <c r="B22" s="140" t="s">
        <v>16</v>
      </c>
      <c r="G22" s="453"/>
      <c r="H22" s="438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454"/>
      <c r="H23" s="439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446" t="s">
        <v>12</v>
      </c>
      <c r="H24" s="443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447"/>
      <c r="H25" s="444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447"/>
      <c r="H26" s="444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447"/>
      <c r="H27" s="444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447"/>
      <c r="H28" s="444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447"/>
      <c r="H29" s="444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447"/>
      <c r="H30" s="444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447"/>
      <c r="H31" s="444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447"/>
      <c r="H32" s="444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447"/>
      <c r="H33" s="444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447"/>
      <c r="H34" s="444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447"/>
      <c r="H35" s="444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447"/>
      <c r="H36" s="444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447"/>
      <c r="H37" s="444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447"/>
      <c r="H38" s="444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447"/>
      <c r="H39" s="444"/>
      <c r="I39" s="28"/>
    </row>
    <row r="40" spans="1:9" x14ac:dyDescent="0.3">
      <c r="A40" s="27">
        <v>0.43611111111111112</v>
      </c>
      <c r="D40" s="154"/>
      <c r="E40" s="154"/>
      <c r="G40" s="447"/>
      <c r="H40" s="444"/>
      <c r="I40" s="28"/>
    </row>
    <row r="41" spans="1:9" x14ac:dyDescent="0.3">
      <c r="A41" s="23">
        <v>0.4375</v>
      </c>
      <c r="D41" s="154"/>
      <c r="E41" s="154"/>
      <c r="G41" s="448"/>
      <c r="H41" s="445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443" t="s">
        <v>13</v>
      </c>
      <c r="H42" s="437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444"/>
      <c r="H43" s="438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444"/>
      <c r="H44" s="438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444"/>
      <c r="H45" s="438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444"/>
      <c r="H46" s="438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444"/>
      <c r="H47" s="438"/>
      <c r="I47" s="30"/>
    </row>
    <row r="48" spans="1:9" x14ac:dyDescent="0.3">
      <c r="A48" s="27">
        <v>0.47916666666666669</v>
      </c>
      <c r="B48" s="140" t="s">
        <v>16</v>
      </c>
      <c r="G48" s="444"/>
      <c r="H48" s="438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445"/>
      <c r="H49" s="439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446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447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447"/>
      <c r="I57" s="29"/>
    </row>
    <row r="58" spans="1:9" x14ac:dyDescent="0.3">
      <c r="A58" s="27">
        <v>0.56111111111111112</v>
      </c>
      <c r="E58" s="174"/>
      <c r="F58" s="137"/>
      <c r="G58" s="443" t="s">
        <v>23</v>
      </c>
      <c r="H58" s="447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444"/>
      <c r="H59" s="447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444"/>
      <c r="H60" s="447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444"/>
      <c r="H61" s="447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444"/>
      <c r="H62" s="447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444"/>
      <c r="H63" s="447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444"/>
      <c r="H64" s="447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444"/>
      <c r="H65" s="447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444"/>
      <c r="H66" s="447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444"/>
      <c r="H67" s="447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444"/>
      <c r="H68" s="447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444"/>
      <c r="H69" s="447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445"/>
      <c r="H70" s="448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480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481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481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481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481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481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481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481"/>
      <c r="H148" s="437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481"/>
      <c r="H149" s="438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481"/>
      <c r="H150" s="438"/>
      <c r="I150" s="29"/>
    </row>
    <row r="151" spans="1:9" x14ac:dyDescent="0.3">
      <c r="A151" s="27">
        <v>5.9027777777777783E-2</v>
      </c>
      <c r="C151" s="128"/>
      <c r="D151" s="154"/>
      <c r="E151" s="154"/>
      <c r="G151" s="481"/>
      <c r="H151" s="438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481"/>
      <c r="H152" s="438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438"/>
      <c r="H153" s="438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438"/>
      <c r="H154" s="438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438"/>
      <c r="H155" s="438"/>
      <c r="I155" s="29"/>
    </row>
    <row r="156" spans="1:9" x14ac:dyDescent="0.3">
      <c r="A156" s="27">
        <v>7.2916666666666671E-2</v>
      </c>
      <c r="C156" s="128"/>
      <c r="D156" s="135" t="s">
        <v>13</v>
      </c>
      <c r="G156" s="438"/>
      <c r="H156" s="438"/>
      <c r="I156" s="30"/>
    </row>
    <row r="157" spans="1:9" x14ac:dyDescent="0.3">
      <c r="A157" s="27">
        <v>7.6388888888888895E-2</v>
      </c>
      <c r="B157" s="137"/>
      <c r="C157" s="128"/>
      <c r="G157" s="438"/>
      <c r="H157" s="438"/>
      <c r="I157" s="29"/>
    </row>
    <row r="158" spans="1:9" x14ac:dyDescent="0.3">
      <c r="A158" s="27">
        <v>7.9861111111111105E-2</v>
      </c>
      <c r="C158" s="209"/>
      <c r="E158" s="144"/>
      <c r="F158" s="144"/>
      <c r="G158" s="438"/>
      <c r="H158" s="438"/>
      <c r="I158" s="29"/>
    </row>
    <row r="159" spans="1:9" x14ac:dyDescent="0.3">
      <c r="A159" s="18">
        <v>8.3333333333333329E-2</v>
      </c>
      <c r="C159" s="128"/>
      <c r="G159" s="438"/>
      <c r="H159" s="438"/>
      <c r="I159" s="28">
        <v>0.97916666666666663</v>
      </c>
    </row>
    <row r="160" spans="1:9" x14ac:dyDescent="0.3">
      <c r="A160" s="27">
        <v>9.375E-2</v>
      </c>
      <c r="C160" s="128"/>
      <c r="G160" s="438"/>
      <c r="H160" s="438"/>
      <c r="I160" s="29"/>
    </row>
    <row r="161" spans="1:9" x14ac:dyDescent="0.3">
      <c r="A161" s="27">
        <v>9.7222222222222224E-2</v>
      </c>
      <c r="C161" s="128"/>
      <c r="G161" s="438"/>
      <c r="H161" s="438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438"/>
      <c r="H162" s="438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438"/>
      <c r="H163" s="438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438"/>
      <c r="H164" s="438"/>
      <c r="I164" s="29"/>
    </row>
    <row r="165" spans="1:9" x14ac:dyDescent="0.3">
      <c r="A165" s="23">
        <v>0.10416666666666667</v>
      </c>
      <c r="D165" s="136">
        <f>D110</f>
        <v>726</v>
      </c>
      <c r="G165" s="438"/>
      <c r="H165" s="438"/>
      <c r="I165" s="28">
        <v>0</v>
      </c>
    </row>
    <row r="166" spans="1:9" x14ac:dyDescent="0.3">
      <c r="A166" s="23">
        <v>0.10555555555555556</v>
      </c>
      <c r="D166" s="140" t="s">
        <v>19</v>
      </c>
      <c r="G166" s="438"/>
      <c r="H166" s="438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438"/>
      <c r="H167" s="438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439"/>
      <c r="H168" s="439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443" t="s">
        <v>19</v>
      </c>
      <c r="H169" s="446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444"/>
      <c r="H170" s="447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444"/>
      <c r="H171" s="447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444"/>
      <c r="H172" s="447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444"/>
      <c r="H173" s="447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444"/>
      <c r="H174" s="447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444"/>
      <c r="H175" s="447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444"/>
      <c r="H176" s="447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444"/>
      <c r="H177" s="447"/>
      <c r="I177" s="29"/>
    </row>
    <row r="178" spans="1:9" x14ac:dyDescent="0.3">
      <c r="A178" s="16">
        <v>0.16666666666666666</v>
      </c>
      <c r="G178" s="444"/>
      <c r="H178" s="447"/>
      <c r="I178" s="28">
        <v>6.25E-2</v>
      </c>
    </row>
    <row r="179" spans="1:9" x14ac:dyDescent="0.3">
      <c r="A179" s="16">
        <v>0.17708333333333334</v>
      </c>
      <c r="B179" s="8"/>
      <c r="G179" s="445"/>
      <c r="H179" s="447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446" t="s">
        <v>12</v>
      </c>
      <c r="H180" s="448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447"/>
      <c r="H181" s="452" t="s">
        <v>23</v>
      </c>
      <c r="I181" s="30"/>
    </row>
    <row r="182" spans="1:9" x14ac:dyDescent="0.3">
      <c r="A182" s="16">
        <v>0.1875</v>
      </c>
      <c r="G182" s="447"/>
      <c r="H182" s="453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447"/>
      <c r="H183" s="453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447"/>
      <c r="H184" s="453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447"/>
      <c r="H185" s="453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447"/>
      <c r="H186" s="453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447"/>
      <c r="H187" s="453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447"/>
      <c r="H188" s="453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447"/>
      <c r="H189" s="453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447"/>
      <c r="H190" s="453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476"/>
      <c r="H191" s="453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476"/>
      <c r="H192" s="453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476"/>
      <c r="H193" s="453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476"/>
      <c r="H194" s="453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476"/>
      <c r="H195" s="453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476"/>
      <c r="H196" s="453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477"/>
      <c r="H197" s="454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453"/>
      <c r="H7" s="438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174"/>
      <c r="C9" s="174"/>
      <c r="D9" s="144"/>
      <c r="G9" s="453"/>
      <c r="H9" s="438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453"/>
      <c r="H10" s="438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B12" s="174"/>
      <c r="C12" s="174"/>
      <c r="D12" s="144"/>
      <c r="G12" s="454"/>
      <c r="H12" s="439"/>
      <c r="I12" s="22"/>
    </row>
    <row r="13" spans="1:9" x14ac:dyDescent="0.3">
      <c r="A13" s="24">
        <v>0.29166666666666669</v>
      </c>
      <c r="B13" s="154"/>
      <c r="C13" s="154"/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453"/>
      <c r="H14" s="438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453"/>
      <c r="H15" s="438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453"/>
      <c r="H18" s="43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53"/>
      <c r="H19" s="438"/>
      <c r="I19" s="20"/>
    </row>
    <row r="20" spans="1:9" x14ac:dyDescent="0.3">
      <c r="A20" s="23">
        <v>0.33333333333333331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453"/>
      <c r="H21" s="438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453"/>
      <c r="H22" s="438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454"/>
      <c r="H23" s="439"/>
      <c r="I23" s="29"/>
    </row>
    <row r="24" spans="1:9" x14ac:dyDescent="0.3">
      <c r="A24" s="16">
        <v>0.35416666666666669</v>
      </c>
      <c r="E24" s="144" t="s">
        <v>190</v>
      </c>
      <c r="G24" s="446" t="s">
        <v>12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447"/>
      <c r="H25" s="444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447"/>
      <c r="H26" s="444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447"/>
      <c r="H27" s="444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447"/>
      <c r="H28" s="444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447"/>
      <c r="H29" s="444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447"/>
      <c r="H31" s="444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447"/>
      <c r="H32" s="444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447"/>
      <c r="H33" s="444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447"/>
      <c r="H34" s="444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447"/>
      <c r="H35" s="444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447"/>
      <c r="H36" s="444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447"/>
      <c r="H37" s="444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448"/>
      <c r="H38" s="445"/>
      <c r="I38" s="28"/>
    </row>
    <row r="39" spans="1:9" x14ac:dyDescent="0.3">
      <c r="A39" s="23">
        <v>0.4375</v>
      </c>
      <c r="F39" s="135" t="s">
        <v>12</v>
      </c>
      <c r="G39" s="443" t="s">
        <v>13</v>
      </c>
      <c r="H39" s="437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444"/>
      <c r="H40" s="438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444"/>
      <c r="H41" s="438"/>
      <c r="I41" s="29"/>
    </row>
    <row r="42" spans="1:9" x14ac:dyDescent="0.3">
      <c r="A42" s="23">
        <v>0.45694444444444443</v>
      </c>
      <c r="G42" s="444"/>
      <c r="H42" s="438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444"/>
      <c r="H43" s="438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444"/>
      <c r="H44" s="438"/>
      <c r="I44" s="30"/>
    </row>
    <row r="45" spans="1:9" x14ac:dyDescent="0.3">
      <c r="A45" s="27">
        <v>0.47916666666666669</v>
      </c>
      <c r="G45" s="444"/>
      <c r="H45" s="438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444"/>
      <c r="H46" s="438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443" t="s">
        <v>23</v>
      </c>
      <c r="H57" s="446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444"/>
      <c r="H58" s="447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444"/>
      <c r="H59" s="447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444"/>
      <c r="H60" s="447"/>
      <c r="I60" s="29"/>
    </row>
    <row r="61" spans="1:9" x14ac:dyDescent="0.3">
      <c r="A61" s="23">
        <v>0.57500000000000007</v>
      </c>
      <c r="B61" s="137"/>
      <c r="E61" s="135" t="s">
        <v>12</v>
      </c>
      <c r="G61" s="444"/>
      <c r="H61" s="447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444"/>
      <c r="H62" s="447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444"/>
      <c r="H63" s="447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444"/>
      <c r="H64" s="447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445"/>
      <c r="H65" s="448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437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438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438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438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438"/>
      <c r="G131" s="176"/>
      <c r="H131" s="283"/>
      <c r="I131" s="29"/>
    </row>
    <row r="132" spans="1:9" x14ac:dyDescent="0.3">
      <c r="A132" s="23">
        <v>1.0416666666666666E-2</v>
      </c>
      <c r="C132" s="129"/>
      <c r="D132" s="438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438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438"/>
      <c r="G134" s="176"/>
      <c r="I134" s="29"/>
    </row>
    <row r="135" spans="1:9" ht="15.6" customHeight="1" x14ac:dyDescent="0.3">
      <c r="A135" s="23">
        <v>3.4722222222222224E-2</v>
      </c>
      <c r="C135" s="129"/>
      <c r="D135" s="482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482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482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482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482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482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482"/>
      <c r="E141" s="151"/>
      <c r="F141" s="135" t="s">
        <v>13</v>
      </c>
      <c r="G141" s="480" t="s">
        <v>23</v>
      </c>
      <c r="H141" s="437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482"/>
      <c r="E142" s="154"/>
      <c r="G142" s="481"/>
      <c r="H142" s="438"/>
      <c r="I142" s="30"/>
    </row>
    <row r="143" spans="1:9" x14ac:dyDescent="0.3">
      <c r="A143" s="27">
        <v>7.4999999999999997E-2</v>
      </c>
      <c r="B143" s="135" t="s">
        <v>13</v>
      </c>
      <c r="D143" s="482"/>
      <c r="E143" s="154"/>
      <c r="G143" s="481"/>
      <c r="H143" s="438"/>
      <c r="I143" s="29"/>
    </row>
    <row r="144" spans="1:9" x14ac:dyDescent="0.3">
      <c r="A144" s="27">
        <v>7.9861111111111105E-2</v>
      </c>
      <c r="B144" s="144"/>
      <c r="C144" s="135" t="s">
        <v>13</v>
      </c>
      <c r="D144" s="482"/>
      <c r="E144" s="174"/>
      <c r="F144" s="144"/>
      <c r="G144" s="481"/>
      <c r="H144" s="438"/>
      <c r="I144" s="29"/>
    </row>
    <row r="145" spans="1:9" x14ac:dyDescent="0.3">
      <c r="A145" s="16">
        <v>8.3333333333333329E-2</v>
      </c>
      <c r="D145" s="483"/>
      <c r="E145" s="154"/>
      <c r="G145" s="481"/>
      <c r="H145" s="438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481"/>
      <c r="H146" s="438"/>
      <c r="I146" s="29"/>
    </row>
    <row r="147" spans="1:9" x14ac:dyDescent="0.3">
      <c r="A147" s="16">
        <v>9.375E-2</v>
      </c>
      <c r="D147" s="154"/>
      <c r="E147" s="154"/>
      <c r="G147" s="481"/>
      <c r="H147" s="438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481"/>
      <c r="H148" s="438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438"/>
      <c r="H149" s="438"/>
      <c r="I149" s="29"/>
    </row>
    <row r="150" spans="1:9" x14ac:dyDescent="0.3">
      <c r="A150" s="23">
        <v>0.10416666666666667</v>
      </c>
      <c r="E150" s="140" t="s">
        <v>19</v>
      </c>
      <c r="G150" s="438"/>
      <c r="H150" s="438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438"/>
      <c r="H151" s="438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439"/>
      <c r="H152" s="439"/>
      <c r="I152" s="29"/>
    </row>
    <row r="153" spans="1:9" x14ac:dyDescent="0.3">
      <c r="A153" s="42">
        <v>0.125</v>
      </c>
      <c r="B153" s="140" t="s">
        <v>16</v>
      </c>
      <c r="G153" s="443" t="s">
        <v>19</v>
      </c>
      <c r="H153" s="446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444"/>
      <c r="H154" s="447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444"/>
      <c r="H155" s="447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444"/>
      <c r="H156" s="447"/>
      <c r="I156" s="29"/>
    </row>
    <row r="157" spans="1:9" x14ac:dyDescent="0.3">
      <c r="A157" s="23">
        <v>0.14583333333333334</v>
      </c>
      <c r="D157" s="147" t="s">
        <v>23</v>
      </c>
      <c r="G157" s="444"/>
      <c r="H157" s="447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444"/>
      <c r="H158" s="447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444"/>
      <c r="H159" s="447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444"/>
      <c r="H160" s="447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444"/>
      <c r="H161" s="447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444"/>
      <c r="H162" s="447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445"/>
      <c r="H163" s="448"/>
      <c r="I163" s="30"/>
    </row>
    <row r="164" spans="1:9" x14ac:dyDescent="0.3">
      <c r="A164" s="23">
        <v>0.1875</v>
      </c>
      <c r="C164" s="136">
        <f>C110</f>
        <v>180</v>
      </c>
      <c r="G164" s="446" t="s">
        <v>12</v>
      </c>
      <c r="H164" s="452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447"/>
      <c r="H165" s="453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447"/>
      <c r="H166" s="453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447"/>
      <c r="H167" s="453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447"/>
      <c r="H168" s="453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447"/>
      <c r="H169" s="453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447"/>
      <c r="H170" s="453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447"/>
      <c r="H171" s="453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447"/>
      <c r="H172" s="453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447"/>
      <c r="H173" s="453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448"/>
      <c r="H174" s="454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F7" s="154"/>
      <c r="G7" s="453"/>
      <c r="H7" s="438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453"/>
      <c r="H19" s="43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12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44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448"/>
      <c r="H35" s="445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444"/>
      <c r="H38" s="438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444"/>
      <c r="H40" s="43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3" t="s">
        <v>23</v>
      </c>
      <c r="H50" s="446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44"/>
      <c r="H51" s="447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444"/>
      <c r="H52" s="447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444"/>
      <c r="H53" s="447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444"/>
      <c r="H54" s="447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445"/>
      <c r="H55" s="448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48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484"/>
      <c r="H133" s="447"/>
      <c r="I133" s="29"/>
    </row>
    <row r="134" spans="1:9" x14ac:dyDescent="0.3">
      <c r="A134" s="27">
        <v>0.15972222222222224</v>
      </c>
      <c r="D134" s="129"/>
      <c r="E134" s="128"/>
      <c r="F134" s="298"/>
      <c r="G134" s="484"/>
      <c r="H134" s="447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484"/>
      <c r="H135" s="447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446" t="s">
        <v>12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447"/>
      <c r="H141" s="45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447"/>
      <c r="H144" s="45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447"/>
      <c r="H145" s="45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453"/>
      <c r="H8" s="438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453"/>
      <c r="H10" s="438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453"/>
      <c r="H12" s="43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453"/>
      <c r="H13" s="437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453"/>
      <c r="H14" s="438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453"/>
      <c r="H15" s="43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453"/>
      <c r="H17" s="438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453"/>
      <c r="H18" s="438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453"/>
      <c r="H19" s="438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454"/>
      <c r="H20" s="438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452" t="s">
        <v>16</v>
      </c>
      <c r="H21" s="438"/>
      <c r="I21" s="29"/>
    </row>
    <row r="22" spans="1:9" x14ac:dyDescent="0.3">
      <c r="A22" s="27">
        <v>0.35069444444444442</v>
      </c>
      <c r="F22" s="140" t="s">
        <v>16</v>
      </c>
      <c r="G22" s="453"/>
      <c r="H22" s="438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453"/>
      <c r="H23" s="439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453"/>
      <c r="H24" s="443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453"/>
      <c r="H25" s="444"/>
      <c r="I25" s="29"/>
    </row>
    <row r="26" spans="1:9" x14ac:dyDescent="0.3">
      <c r="A26" s="16">
        <v>0.37152777777777773</v>
      </c>
      <c r="D26" s="79"/>
      <c r="F26" s="139" t="s">
        <v>19</v>
      </c>
      <c r="G26" s="453"/>
      <c r="H26" s="444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453"/>
      <c r="H27" s="44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453"/>
      <c r="H28" s="444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453"/>
      <c r="H29" s="44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453"/>
      <c r="H30" s="444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453"/>
      <c r="H31" s="444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453"/>
      <c r="H32" s="444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453"/>
      <c r="H33" s="444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453"/>
      <c r="H34" s="444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453"/>
      <c r="H35" s="445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454"/>
      <c r="H36" s="437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443" t="s">
        <v>13</v>
      </c>
      <c r="H37" s="438"/>
      <c r="I37" s="29"/>
    </row>
    <row r="38" spans="1:9" x14ac:dyDescent="0.3">
      <c r="A38" s="23">
        <v>0.4548611111111111</v>
      </c>
      <c r="B38" s="267"/>
      <c r="E38" s="79"/>
      <c r="G38" s="444"/>
      <c r="H38" s="438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444"/>
      <c r="H39" s="438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444"/>
      <c r="H40" s="438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444"/>
      <c r="H41" s="438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445"/>
      <c r="H42" s="438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438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443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444"/>
      <c r="H51" s="446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444"/>
      <c r="H52" s="447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444"/>
      <c r="H53" s="447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444"/>
      <c r="H54" s="447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444"/>
      <c r="H55" s="447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445"/>
      <c r="H56" s="448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437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438"/>
      <c r="I122" s="30"/>
    </row>
    <row r="123" spans="1:9" x14ac:dyDescent="0.3">
      <c r="A123" s="27">
        <v>5.6944444444444443E-2</v>
      </c>
      <c r="E123" s="56"/>
      <c r="F123" s="144"/>
      <c r="G123" s="236"/>
      <c r="H123" s="438"/>
      <c r="I123" s="29"/>
    </row>
    <row r="124" spans="1:9" x14ac:dyDescent="0.3">
      <c r="A124" s="27">
        <v>5.9027777777777783E-2</v>
      </c>
      <c r="E124" s="56"/>
      <c r="F124" s="144"/>
      <c r="G124" s="236"/>
      <c r="H124" s="438"/>
      <c r="I124" s="29"/>
    </row>
    <row r="125" spans="1:9" x14ac:dyDescent="0.3">
      <c r="A125" s="27">
        <v>6.1111111111111116E-2</v>
      </c>
      <c r="E125" s="56"/>
      <c r="F125" s="144"/>
      <c r="G125" s="437" t="s">
        <v>23</v>
      </c>
      <c r="H125" s="438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438"/>
      <c r="H126" s="438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438"/>
      <c r="H127" s="438"/>
      <c r="I127" s="29"/>
    </row>
    <row r="128" spans="1:9" x14ac:dyDescent="0.3">
      <c r="A128" s="27">
        <v>7.2916666666666671E-2</v>
      </c>
      <c r="E128" s="79"/>
      <c r="G128" s="438"/>
      <c r="H128" s="438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438"/>
      <c r="H129" s="438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438"/>
      <c r="H130" s="438"/>
      <c r="I130" s="28">
        <v>0.97916666666666663</v>
      </c>
    </row>
    <row r="131" spans="1:9" x14ac:dyDescent="0.3">
      <c r="A131" s="27">
        <v>9.375E-2</v>
      </c>
      <c r="E131" s="79"/>
      <c r="G131" s="438"/>
      <c r="H131" s="438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438"/>
      <c r="H132" s="438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438"/>
      <c r="H133" s="438"/>
      <c r="I133" s="29"/>
    </row>
    <row r="134" spans="1:9" x14ac:dyDescent="0.3">
      <c r="A134" s="23">
        <v>0.10416666666666667</v>
      </c>
      <c r="G134" s="438"/>
      <c r="H134" s="438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438"/>
      <c r="H135" s="439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438"/>
      <c r="H136" s="446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439"/>
      <c r="H137" s="447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443" t="s">
        <v>19</v>
      </c>
      <c r="H138" s="447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444"/>
      <c r="H139" s="447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444"/>
      <c r="H140" s="447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444"/>
      <c r="H141" s="447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444"/>
      <c r="H142" s="447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444"/>
      <c r="H143" s="447"/>
      <c r="I143" s="29"/>
    </row>
    <row r="144" spans="1:9" x14ac:dyDescent="0.3">
      <c r="A144" s="27">
        <v>0.15972222222222224</v>
      </c>
      <c r="D144" s="72"/>
      <c r="E144" s="75"/>
      <c r="G144" s="444"/>
      <c r="H144" s="447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444"/>
      <c r="H145" s="447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444"/>
      <c r="H146" s="447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445"/>
      <c r="H147" s="447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446" t="s">
        <v>190</v>
      </c>
      <c r="H148" s="448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447"/>
      <c r="H149" s="452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447"/>
      <c r="H150" s="453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447"/>
      <c r="H151" s="453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447"/>
      <c r="H152" s="453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447"/>
      <c r="H153" s="453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447"/>
      <c r="H154" s="453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447"/>
      <c r="H155" s="453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447"/>
      <c r="H156" s="453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448"/>
      <c r="H157" s="454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453"/>
      <c r="H7" s="438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G12" s="454"/>
      <c r="H12" s="439"/>
      <c r="I12" s="22"/>
    </row>
    <row r="13" spans="1:9" ht="15" customHeight="1" x14ac:dyDescent="0.3">
      <c r="A13" s="24">
        <v>0.29166666666666669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453"/>
      <c r="H14" s="43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53"/>
      <c r="H15" s="438"/>
      <c r="I15" s="22"/>
    </row>
    <row r="16" spans="1:9" ht="15.45" customHeight="1" x14ac:dyDescent="0.3">
      <c r="A16" s="27">
        <v>0.3125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453"/>
      <c r="H18" s="43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53"/>
      <c r="H19" s="438"/>
      <c r="I19" s="20"/>
    </row>
    <row r="20" spans="1:9" x14ac:dyDescent="0.3">
      <c r="A20" s="23">
        <v>0.33333333333333331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454"/>
      <c r="H21" s="438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446" t="s">
        <v>245</v>
      </c>
      <c r="H22" s="438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447"/>
      <c r="H23" s="439"/>
      <c r="I23" s="29"/>
    </row>
    <row r="24" spans="1:9" x14ac:dyDescent="0.3">
      <c r="A24" s="16">
        <v>0.35416666666666669</v>
      </c>
      <c r="E24" s="144" t="s">
        <v>190</v>
      </c>
      <c r="G24" s="447"/>
      <c r="H24" s="443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447"/>
      <c r="H25" s="444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447"/>
      <c r="H26" s="444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447"/>
      <c r="H28" s="444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447"/>
      <c r="H29" s="444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30"/>
    </row>
    <row r="31" spans="1:9" ht="15.6" customHeight="1" x14ac:dyDescent="0.3">
      <c r="A31" s="23">
        <v>0.39583333333333331</v>
      </c>
      <c r="G31" s="447"/>
      <c r="H31" s="444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447"/>
      <c r="H32" s="444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447"/>
      <c r="H33" s="444"/>
      <c r="I33" s="29"/>
    </row>
    <row r="34" spans="1:9" x14ac:dyDescent="0.3">
      <c r="A34" s="16">
        <v>0.41666666666666669</v>
      </c>
      <c r="C34" s="141" t="s">
        <v>180</v>
      </c>
      <c r="G34" s="448"/>
      <c r="H34" s="444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443" t="s">
        <v>13</v>
      </c>
      <c r="H35" s="444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444"/>
      <c r="H36" s="445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44"/>
      <c r="H37" s="437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444"/>
      <c r="H38" s="438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444"/>
      <c r="H39" s="438"/>
      <c r="I39" s="29"/>
    </row>
    <row r="40" spans="1:9" x14ac:dyDescent="0.3">
      <c r="A40" s="23">
        <v>0.45694444444444443</v>
      </c>
      <c r="C40" s="153">
        <f>C96-1</f>
        <v>227</v>
      </c>
      <c r="G40" s="444"/>
      <c r="H40" s="438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444"/>
      <c r="H41" s="438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444"/>
      <c r="H42" s="438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444"/>
      <c r="H43" s="438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444"/>
      <c r="H44" s="438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444"/>
      <c r="H45" s="438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444"/>
      <c r="H46" s="438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445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446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443" t="s">
        <v>23</v>
      </c>
      <c r="H56" s="447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444"/>
      <c r="H57" s="447"/>
      <c r="I57" s="29"/>
    </row>
    <row r="58" spans="1:9" x14ac:dyDescent="0.3">
      <c r="A58" s="346">
        <v>0.56944444444444442</v>
      </c>
      <c r="B58" s="144"/>
      <c r="G58" s="444"/>
      <c r="H58" s="447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444"/>
      <c r="H59" s="447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444"/>
      <c r="H60" s="447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444"/>
      <c r="H61" s="447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444"/>
      <c r="H62" s="447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444"/>
      <c r="H63" s="447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445"/>
      <c r="H64" s="448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437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438"/>
      <c r="H141" s="437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438"/>
      <c r="H142" s="438"/>
      <c r="I142" s="29"/>
    </row>
    <row r="143" spans="1:9" x14ac:dyDescent="0.3">
      <c r="A143" s="27">
        <v>5.6944444444444443E-2</v>
      </c>
      <c r="C143" s="128"/>
      <c r="E143" s="144"/>
      <c r="F143" s="144"/>
      <c r="G143" s="438"/>
      <c r="H143" s="438"/>
      <c r="I143" s="29"/>
    </row>
    <row r="144" spans="1:9" x14ac:dyDescent="0.3">
      <c r="A144" s="27">
        <v>5.9027777777777783E-2</v>
      </c>
      <c r="C144" s="128"/>
      <c r="E144" s="144"/>
      <c r="F144" s="144"/>
      <c r="G144" s="438"/>
      <c r="H144" s="438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438"/>
      <c r="H145" s="438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438"/>
      <c r="H146" s="438"/>
      <c r="I146" s="29"/>
    </row>
    <row r="147" spans="1:9" x14ac:dyDescent="0.3">
      <c r="A147" s="27">
        <v>7.2916666666666671E-2</v>
      </c>
      <c r="C147" s="128"/>
      <c r="E147" s="240"/>
      <c r="G147" s="438"/>
      <c r="H147" s="438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438"/>
      <c r="H148" s="438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438"/>
      <c r="H149" s="438"/>
      <c r="I149" s="29"/>
    </row>
    <row r="150" spans="1:9" x14ac:dyDescent="0.3">
      <c r="A150" s="18">
        <v>8.3333333333333329E-2</v>
      </c>
      <c r="C150" s="154"/>
      <c r="D150" s="154"/>
      <c r="E150" s="154"/>
      <c r="G150" s="438"/>
      <c r="H150" s="438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438"/>
      <c r="H151" s="438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438"/>
      <c r="H152" s="438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438"/>
      <c r="H153" s="438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438"/>
      <c r="H154" s="438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438"/>
      <c r="H155" s="439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439"/>
      <c r="H156" s="446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443" t="s">
        <v>19</v>
      </c>
      <c r="H157" s="447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444"/>
      <c r="H158" s="447"/>
      <c r="I158" s="29"/>
    </row>
    <row r="159" spans="1:9" x14ac:dyDescent="0.3">
      <c r="A159" s="339">
        <v>0.13194444444444445</v>
      </c>
      <c r="B159" s="129"/>
      <c r="F159" s="144"/>
      <c r="G159" s="444"/>
      <c r="H159" s="447"/>
      <c r="I159" s="30"/>
    </row>
    <row r="160" spans="1:9" x14ac:dyDescent="0.3">
      <c r="A160" s="38">
        <v>0.1423611111111111</v>
      </c>
      <c r="F160" s="144"/>
      <c r="G160" s="444"/>
      <c r="H160" s="447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444"/>
      <c r="H161" s="447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444"/>
      <c r="H162" s="447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444"/>
      <c r="H163" s="447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444"/>
      <c r="H164" s="447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444"/>
      <c r="H165" s="447"/>
      <c r="I165" s="29"/>
    </row>
    <row r="166" spans="1:9" x14ac:dyDescent="0.3">
      <c r="A166" s="23">
        <v>0.16666666666666666</v>
      </c>
      <c r="G166" s="444"/>
      <c r="H166" s="447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444"/>
      <c r="H167" s="447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445"/>
      <c r="H168" s="448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446" t="s">
        <v>245</v>
      </c>
      <c r="H169" s="452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447"/>
      <c r="H170" s="453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447"/>
      <c r="H171" s="453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447"/>
      <c r="H172" s="453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447"/>
      <c r="H173" s="453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447"/>
      <c r="H174" s="453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447"/>
      <c r="H175" s="453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447"/>
      <c r="H176" s="453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447"/>
      <c r="H177" s="453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448"/>
      <c r="H178" s="454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454"/>
      <c r="H10" s="438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452" t="s">
        <v>16</v>
      </c>
      <c r="H11" s="438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453"/>
      <c r="H12" s="439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453"/>
      <c r="H13" s="437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453"/>
      <c r="H14" s="43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53"/>
      <c r="H15" s="438"/>
      <c r="I15" s="22"/>
    </row>
    <row r="16" spans="1:9" ht="15.45" customHeight="1" x14ac:dyDescent="0.3">
      <c r="A16" s="27">
        <v>0.3125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453"/>
      <c r="H18" s="438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453"/>
      <c r="H19" s="438"/>
      <c r="I19" s="20"/>
    </row>
    <row r="20" spans="1:9" x14ac:dyDescent="0.3">
      <c r="A20" s="23">
        <v>0.33333333333333331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453"/>
      <c r="H21" s="438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453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454"/>
      <c r="H24" s="443" t="s">
        <v>19</v>
      </c>
      <c r="I24" s="28">
        <v>0.25</v>
      </c>
    </row>
    <row r="25" spans="1:9" x14ac:dyDescent="0.3">
      <c r="A25" s="16">
        <v>0.3576388888888889</v>
      </c>
      <c r="F25" s="129"/>
      <c r="G25" s="446" t="s">
        <v>245</v>
      </c>
      <c r="H25" s="444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447"/>
      <c r="H26" s="444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447"/>
      <c r="H29" s="444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447"/>
      <c r="H30" s="444"/>
      <c r="I30" s="30"/>
    </row>
    <row r="31" spans="1:9" ht="15.6" customHeight="1" x14ac:dyDescent="0.3">
      <c r="A31" s="23">
        <v>0.39583333333333331</v>
      </c>
      <c r="C31" s="135" t="s">
        <v>13</v>
      </c>
      <c r="G31" s="447"/>
      <c r="H31" s="444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447"/>
      <c r="H32" s="44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9"/>
    </row>
    <row r="34" spans="1:9" x14ac:dyDescent="0.3">
      <c r="A34" s="16">
        <v>0.41666666666666669</v>
      </c>
      <c r="G34" s="448"/>
      <c r="H34" s="444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443" t="s">
        <v>13</v>
      </c>
      <c r="H35" s="444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444"/>
      <c r="H36" s="445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44"/>
      <c r="H37" s="437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444"/>
      <c r="H38" s="438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9"/>
    </row>
    <row r="40" spans="1:9" x14ac:dyDescent="0.3">
      <c r="A40" s="23">
        <v>0.45694444444444443</v>
      </c>
      <c r="G40" s="444"/>
      <c r="H40" s="438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444"/>
      <c r="H41" s="438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444"/>
      <c r="H42" s="438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444"/>
      <c r="H43" s="438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444"/>
      <c r="H44" s="438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445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446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447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447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447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443" t="s">
        <v>23</v>
      </c>
      <c r="H55" s="447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444"/>
      <c r="H56" s="447"/>
      <c r="I56" s="29"/>
    </row>
    <row r="57" spans="1:9" x14ac:dyDescent="0.3">
      <c r="A57" s="23">
        <v>0.56805555555555554</v>
      </c>
      <c r="B57" s="156" t="s">
        <v>245</v>
      </c>
      <c r="C57" s="298"/>
      <c r="G57" s="444"/>
      <c r="H57" s="447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444"/>
      <c r="H58" s="447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444"/>
      <c r="H59" s="447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444"/>
      <c r="H60" s="447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444"/>
      <c r="H61" s="447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444"/>
      <c r="H62" s="447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444"/>
      <c r="H63" s="447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445"/>
      <c r="H64" s="448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446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447"/>
      <c r="I70" s="30"/>
    </row>
    <row r="71" spans="1:13" x14ac:dyDescent="0.3">
      <c r="A71" s="23">
        <v>0.6875</v>
      </c>
      <c r="C71" s="129"/>
      <c r="D71" s="154"/>
      <c r="G71" s="154"/>
      <c r="H71" s="447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447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447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447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447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447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447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447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447"/>
      <c r="I79" s="29"/>
    </row>
    <row r="80" spans="1:13" x14ac:dyDescent="0.3">
      <c r="A80" s="27">
        <v>0.72916666666666663</v>
      </c>
      <c r="F80" s="154"/>
      <c r="G80" s="154"/>
      <c r="H80" s="447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447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447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437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438"/>
      <c r="H133" s="127"/>
      <c r="I133" s="29"/>
    </row>
    <row r="134" spans="1:9" x14ac:dyDescent="0.3">
      <c r="A134" s="41">
        <v>3.8194444444444441E-2</v>
      </c>
      <c r="B134" s="298"/>
      <c r="C134" s="129"/>
      <c r="G134" s="438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438"/>
      <c r="H135" s="437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438"/>
      <c r="H136" s="438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438"/>
      <c r="H137" s="438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438"/>
      <c r="H138" s="438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438"/>
      <c r="H139" s="438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438"/>
      <c r="H140" s="438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438"/>
      <c r="H141" s="438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438"/>
      <c r="H142" s="438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438"/>
      <c r="H143" s="438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438"/>
      <c r="H144" s="438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438"/>
      <c r="H145" s="438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438"/>
      <c r="H146" s="438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438"/>
      <c r="H147" s="438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438"/>
      <c r="H148" s="438"/>
      <c r="I148" s="29"/>
    </row>
    <row r="149" spans="1:9" x14ac:dyDescent="0.3">
      <c r="A149" s="23">
        <v>0.10416666666666667</v>
      </c>
      <c r="B149" s="140" t="s">
        <v>19</v>
      </c>
      <c r="G149" s="438"/>
      <c r="H149" s="438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438"/>
      <c r="H150" s="439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439"/>
      <c r="H151" s="446" t="s">
        <v>13</v>
      </c>
      <c r="I151" s="29"/>
    </row>
    <row r="152" spans="1:9" x14ac:dyDescent="0.3">
      <c r="A152" s="42">
        <v>0.125</v>
      </c>
      <c r="G152" s="443" t="s">
        <v>19</v>
      </c>
      <c r="H152" s="447"/>
      <c r="I152" s="28">
        <v>2.0833333333333332E-2</v>
      </c>
    </row>
    <row r="153" spans="1:9" x14ac:dyDescent="0.3">
      <c r="A153" s="38">
        <v>0.13194444444444445</v>
      </c>
      <c r="F153" s="144"/>
      <c r="G153" s="444"/>
      <c r="H153" s="447"/>
      <c r="I153" s="30"/>
    </row>
    <row r="154" spans="1:9" x14ac:dyDescent="0.3">
      <c r="A154" s="38">
        <v>0.1423611111111111</v>
      </c>
      <c r="F154" s="144"/>
      <c r="G154" s="444"/>
      <c r="H154" s="447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444"/>
      <c r="H155" s="447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444"/>
      <c r="H156" s="447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444"/>
      <c r="H157" s="447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444"/>
      <c r="H158" s="447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444"/>
      <c r="H159" s="447"/>
      <c r="I159" s="29"/>
    </row>
    <row r="160" spans="1:9" x14ac:dyDescent="0.3">
      <c r="A160" s="23">
        <v>0.16666666666666666</v>
      </c>
      <c r="C160" s="154"/>
      <c r="G160" s="444"/>
      <c r="H160" s="447"/>
      <c r="I160" s="28">
        <v>6.25E-2</v>
      </c>
    </row>
    <row r="161" spans="1:9" x14ac:dyDescent="0.3">
      <c r="A161" s="27">
        <v>0.17708333333333334</v>
      </c>
      <c r="C161" s="128"/>
      <c r="G161" s="445"/>
      <c r="H161" s="447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446" t="s">
        <v>245</v>
      </c>
      <c r="H162" s="447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447"/>
      <c r="H163" s="448"/>
      <c r="I163" s="30"/>
    </row>
    <row r="164" spans="1:9" x14ac:dyDescent="0.3">
      <c r="A164" s="23">
        <v>0.1875</v>
      </c>
      <c r="B164" s="139" t="s">
        <v>190</v>
      </c>
      <c r="G164" s="447"/>
      <c r="H164" s="452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447"/>
      <c r="H165" s="453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447"/>
      <c r="H166" s="453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447"/>
      <c r="H167" s="453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447"/>
      <c r="H168" s="453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447"/>
      <c r="H169" s="453"/>
      <c r="I169" s="32"/>
    </row>
    <row r="170" spans="1:9" x14ac:dyDescent="0.3">
      <c r="A170" s="23">
        <v>0.22916666666666666</v>
      </c>
      <c r="G170" s="447"/>
      <c r="H170" s="453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447"/>
      <c r="H171" s="453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448"/>
      <c r="H172" s="454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453"/>
      <c r="H19" s="43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44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448"/>
      <c r="H35" s="44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444"/>
      <c r="H40" s="43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3" t="s">
        <v>23</v>
      </c>
      <c r="H50" s="44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44"/>
      <c r="H51" s="447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444"/>
      <c r="H52" s="44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44"/>
      <c r="H53" s="44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44"/>
      <c r="H54" s="447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445"/>
      <c r="H55" s="44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444"/>
      <c r="H135" s="44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447"/>
      <c r="H141" s="45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447"/>
      <c r="H144" s="45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453"/>
      <c r="H19" s="43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44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448"/>
      <c r="H35" s="44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444"/>
      <c r="H40" s="43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3" t="s">
        <v>23</v>
      </c>
      <c r="H50" s="44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44"/>
      <c r="H51" s="447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444"/>
      <c r="H52" s="44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44"/>
      <c r="H53" s="44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44"/>
      <c r="H54" s="447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445"/>
      <c r="H55" s="44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444"/>
      <c r="H135" s="44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447"/>
      <c r="H141" s="45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447"/>
      <c r="H144" s="453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453"/>
      <c r="H7" s="43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453"/>
      <c r="H8" s="438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453"/>
      <c r="H9" s="438"/>
      <c r="I9" s="20"/>
    </row>
    <row r="10" spans="1:9" x14ac:dyDescent="0.3">
      <c r="A10" s="23">
        <v>0.27083333333333331</v>
      </c>
      <c r="G10" s="453"/>
      <c r="H10" s="438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453"/>
      <c r="H11" s="438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453"/>
      <c r="H12" s="438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453"/>
      <c r="H13" s="439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454"/>
      <c r="H14" s="437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452" t="s">
        <v>16</v>
      </c>
      <c r="H15" s="438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453"/>
      <c r="H16" s="438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453"/>
      <c r="H17" s="438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53"/>
      <c r="H18" s="438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453"/>
      <c r="H19" s="438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0"/>
    </row>
    <row r="21" spans="1:9" x14ac:dyDescent="0.3">
      <c r="A21" s="23">
        <v>0.33333333333333331</v>
      </c>
      <c r="G21" s="453"/>
      <c r="H21" s="438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453"/>
      <c r="H22" s="438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453"/>
      <c r="H23" s="438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454"/>
      <c r="H24" s="439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446" t="s">
        <v>245</v>
      </c>
      <c r="H25" s="443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447"/>
      <c r="H26" s="444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447"/>
      <c r="H27" s="444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447"/>
      <c r="H28" s="444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447"/>
      <c r="H29" s="444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447"/>
      <c r="H30" s="444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447"/>
      <c r="H31" s="444"/>
      <c r="I31" s="30"/>
    </row>
    <row r="32" spans="1:9" ht="15.6" customHeight="1" x14ac:dyDescent="0.3">
      <c r="A32" s="23">
        <v>0.39583333333333331</v>
      </c>
      <c r="B32" s="135" t="s">
        <v>13</v>
      </c>
      <c r="G32" s="447"/>
      <c r="H32" s="444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447"/>
      <c r="H33" s="444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447"/>
      <c r="H34" s="444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447"/>
      <c r="H35" s="444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447"/>
      <c r="H36" s="444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447"/>
      <c r="H37" s="444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448"/>
      <c r="H38" s="444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443" t="s">
        <v>13</v>
      </c>
      <c r="H39" s="445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444"/>
      <c r="H40" s="437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444"/>
      <c r="H41" s="438"/>
      <c r="I41" s="29"/>
    </row>
    <row r="42" spans="1:9" x14ac:dyDescent="0.3">
      <c r="A42" s="23">
        <v>0.45694444444444443</v>
      </c>
      <c r="G42" s="444"/>
      <c r="H42" s="438"/>
      <c r="I42" s="29"/>
    </row>
    <row r="43" spans="1:9" x14ac:dyDescent="0.3">
      <c r="A43" s="27">
        <v>0.45833333333333331</v>
      </c>
      <c r="G43" s="444"/>
      <c r="H43" s="438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444"/>
      <c r="H44" s="438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444"/>
      <c r="H45" s="438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445"/>
      <c r="H46" s="439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446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443" t="s">
        <v>23</v>
      </c>
      <c r="H55" s="447"/>
      <c r="I55" s="29"/>
    </row>
    <row r="56" spans="1:9" x14ac:dyDescent="0.3">
      <c r="A56" s="23">
        <v>0.56597222222222221</v>
      </c>
      <c r="B56" s="170"/>
      <c r="D56" s="129"/>
      <c r="G56" s="444"/>
      <c r="H56" s="447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444"/>
      <c r="H57" s="447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444"/>
      <c r="H58" s="447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444"/>
      <c r="H59" s="447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444"/>
      <c r="H60" s="447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445"/>
      <c r="H61" s="448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437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438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438"/>
      <c r="I125" s="29"/>
    </row>
    <row r="126" spans="1:9" x14ac:dyDescent="0.3">
      <c r="A126" s="41">
        <v>3.8194444444444441E-2</v>
      </c>
      <c r="C126" s="129"/>
      <c r="E126" s="154"/>
      <c r="G126" s="166"/>
      <c r="H126" s="438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438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438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438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437" t="s">
        <v>23</v>
      </c>
      <c r="H130" s="438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438"/>
      <c r="H131" s="438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438"/>
      <c r="H132" s="438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438"/>
      <c r="H133" s="438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438"/>
      <c r="H134" s="438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438"/>
      <c r="H135" s="438"/>
      <c r="I135" s="29"/>
    </row>
    <row r="136" spans="1:9" x14ac:dyDescent="0.3">
      <c r="A136" s="27">
        <v>9.375E-2</v>
      </c>
      <c r="C136" s="128"/>
      <c r="D136" s="154"/>
      <c r="F136" s="144"/>
      <c r="G136" s="438"/>
      <c r="H136" s="438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438"/>
      <c r="H137" s="438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438"/>
      <c r="H138" s="438"/>
      <c r="I138" s="29"/>
    </row>
    <row r="139" spans="1:9" x14ac:dyDescent="0.3">
      <c r="A139" s="23">
        <v>0.10416666666666667</v>
      </c>
      <c r="C139" s="129"/>
      <c r="F139" s="140" t="s">
        <v>19</v>
      </c>
      <c r="G139" s="438"/>
      <c r="H139" s="438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438"/>
      <c r="H140" s="438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439"/>
      <c r="H141" s="439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443" t="s">
        <v>19</v>
      </c>
      <c r="H142" s="446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444"/>
      <c r="H143" s="447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444"/>
      <c r="H144" s="447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444"/>
      <c r="H145" s="447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444"/>
      <c r="H146" s="447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444"/>
      <c r="H147" s="447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444"/>
      <c r="H148" s="447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444"/>
      <c r="H149" s="447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444"/>
      <c r="H150" s="447"/>
      <c r="I150" s="29"/>
    </row>
    <row r="151" spans="1:9" x14ac:dyDescent="0.3">
      <c r="A151" s="23">
        <v>0.16666666666666666</v>
      </c>
      <c r="B151" s="136">
        <f>B91</f>
        <v>255</v>
      </c>
      <c r="G151" s="444"/>
      <c r="H151" s="447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444"/>
      <c r="H152" s="447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445"/>
      <c r="H153" s="448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446" t="s">
        <v>245</v>
      </c>
      <c r="H154" s="452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447"/>
      <c r="H155" s="453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447"/>
      <c r="H156" s="453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447"/>
      <c r="H157" s="453"/>
      <c r="I157" s="43"/>
    </row>
    <row r="158" spans="1:9" x14ac:dyDescent="0.3">
      <c r="A158" s="27">
        <v>0.20833333333333334</v>
      </c>
      <c r="B158" s="136">
        <f>B83</f>
        <v>57</v>
      </c>
      <c r="G158" s="447"/>
      <c r="H158" s="453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447"/>
      <c r="H159" s="453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447"/>
      <c r="H160" s="453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447"/>
      <c r="H161" s="453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447"/>
      <c r="H162" s="453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447"/>
      <c r="H163" s="453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448"/>
      <c r="H164" s="454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40" t="s">
        <v>13</v>
      </c>
      <c r="H6" s="446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441"/>
      <c r="H7" s="447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441"/>
      <c r="H8" s="447"/>
      <c r="I8" s="22"/>
    </row>
    <row r="9" spans="1:9" x14ac:dyDescent="0.3">
      <c r="A9" s="23">
        <v>0.27083333333333331</v>
      </c>
      <c r="G9" s="441"/>
      <c r="H9" s="447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441"/>
      <c r="H10" s="447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441"/>
      <c r="H11" s="447"/>
      <c r="I11" s="20"/>
    </row>
    <row r="12" spans="1:9" x14ac:dyDescent="0.3">
      <c r="A12" s="23">
        <v>0.28958333333333336</v>
      </c>
      <c r="G12" s="441"/>
      <c r="H12" s="447"/>
      <c r="I12" s="22"/>
    </row>
    <row r="13" spans="1:9" x14ac:dyDescent="0.3">
      <c r="A13" s="24">
        <v>0.29166666666666669</v>
      </c>
      <c r="G13" s="441"/>
      <c r="H13" s="447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441"/>
      <c r="H14" s="44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41"/>
      <c r="H15" s="448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442"/>
      <c r="H16" s="446" t="s">
        <v>18</v>
      </c>
      <c r="I16" s="20"/>
    </row>
    <row r="17" spans="1:9" ht="15.45" customHeight="1" x14ac:dyDescent="0.3">
      <c r="A17" s="27">
        <v>0.3125</v>
      </c>
      <c r="G17" s="443" t="s">
        <v>17</v>
      </c>
      <c r="H17" s="447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44"/>
      <c r="H18" s="447"/>
      <c r="I18" s="20"/>
    </row>
    <row r="19" spans="1:9" x14ac:dyDescent="0.3">
      <c r="A19" s="27">
        <v>0.31944444444444448</v>
      </c>
      <c r="D19" s="136">
        <f>C20+2</f>
        <v>62</v>
      </c>
      <c r="G19" s="444"/>
      <c r="H19" s="447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444"/>
      <c r="H20" s="447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444"/>
      <c r="H21" s="447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444"/>
      <c r="H22" s="447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444"/>
      <c r="H23" s="447"/>
      <c r="I23" s="30"/>
    </row>
    <row r="24" spans="1:9" x14ac:dyDescent="0.3">
      <c r="A24" s="27">
        <v>0.3520833333333333</v>
      </c>
      <c r="F24" s="139" t="s">
        <v>19</v>
      </c>
      <c r="G24" s="444"/>
      <c r="H24" s="447"/>
      <c r="I24" s="29"/>
    </row>
    <row r="25" spans="1:9" x14ac:dyDescent="0.3">
      <c r="A25" s="16">
        <v>0.35416666666666669</v>
      </c>
      <c r="G25" s="444"/>
      <c r="H25" s="447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445"/>
      <c r="H26" s="447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443" t="s">
        <v>15</v>
      </c>
      <c r="H27" s="447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444"/>
      <c r="H28" s="448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444"/>
      <c r="H29" s="443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444"/>
      <c r="H30" s="444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444"/>
      <c r="H31" s="444"/>
      <c r="I31" s="30"/>
    </row>
    <row r="32" spans="1:9" ht="15.6" customHeight="1" x14ac:dyDescent="0.3">
      <c r="A32" s="23">
        <v>0.39583333333333331</v>
      </c>
      <c r="G32" s="444"/>
      <c r="H32" s="444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444"/>
      <c r="H33" s="444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444"/>
      <c r="H34" s="444"/>
      <c r="I34" s="29"/>
    </row>
    <row r="35" spans="1:9" ht="15.75" customHeight="1" x14ac:dyDescent="0.3">
      <c r="A35" s="27">
        <v>0.41666666666666669</v>
      </c>
      <c r="B35" s="144"/>
      <c r="D35" s="144"/>
      <c r="G35" s="444"/>
      <c r="H35" s="444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444"/>
      <c r="H36" s="444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444"/>
      <c r="H37" s="444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444"/>
      <c r="H38" s="444"/>
      <c r="I38" s="28"/>
    </row>
    <row r="39" spans="1:9" x14ac:dyDescent="0.3">
      <c r="A39" s="27">
        <v>0.43611111111111112</v>
      </c>
      <c r="G39" s="445"/>
      <c r="H39" s="445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446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447"/>
      <c r="I41" s="29"/>
    </row>
    <row r="42" spans="1:9" x14ac:dyDescent="0.3">
      <c r="A42" s="23">
        <v>0.45694444444444443</v>
      </c>
      <c r="G42" s="146"/>
      <c r="H42" s="447"/>
      <c r="I42" s="29"/>
    </row>
    <row r="43" spans="1:9" x14ac:dyDescent="0.3">
      <c r="A43" s="27">
        <v>0.45833333333333331</v>
      </c>
      <c r="G43" s="149"/>
      <c r="H43" s="447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447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447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448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452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438" t="s">
        <v>16</v>
      </c>
      <c r="H134" s="455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438"/>
      <c r="H135" s="455"/>
      <c r="I135" s="29"/>
    </row>
    <row r="136" spans="1:9" x14ac:dyDescent="0.3">
      <c r="A136" s="23">
        <v>2.7777777777777776E-2</v>
      </c>
      <c r="B136" s="174"/>
      <c r="C136" s="144"/>
      <c r="G136" s="438"/>
      <c r="H136" s="455"/>
      <c r="I136" s="29"/>
    </row>
    <row r="137" spans="1:9" ht="15.6" customHeight="1" x14ac:dyDescent="0.3">
      <c r="A137" s="23">
        <v>3.4722222222222224E-2</v>
      </c>
      <c r="B137" s="154"/>
      <c r="G137" s="438"/>
      <c r="H137" s="455"/>
      <c r="I137" s="29"/>
    </row>
    <row r="138" spans="1:9" x14ac:dyDescent="0.3">
      <c r="A138" s="41">
        <v>3.8194444444444441E-2</v>
      </c>
      <c r="B138" s="154"/>
      <c r="D138" s="199"/>
      <c r="F138" s="199"/>
      <c r="G138" s="438"/>
      <c r="H138" s="455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438"/>
      <c r="H139" s="455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438"/>
      <c r="H140" s="455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438"/>
      <c r="H141" s="455"/>
      <c r="I141" s="29"/>
    </row>
    <row r="142" spans="1:9" x14ac:dyDescent="0.3">
      <c r="A142" s="27">
        <v>5.6944444444444443E-2</v>
      </c>
      <c r="B142" s="154"/>
      <c r="E142" s="144"/>
      <c r="F142" s="144"/>
      <c r="G142" s="438"/>
      <c r="H142" s="455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439"/>
      <c r="H143" s="456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443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444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444"/>
      <c r="H150" s="446" t="s">
        <v>13</v>
      </c>
      <c r="I150" s="29"/>
    </row>
    <row r="151" spans="1:9" x14ac:dyDescent="0.3">
      <c r="A151" s="23">
        <v>0.10416666666666667</v>
      </c>
      <c r="G151" s="444"/>
      <c r="H151" s="447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444"/>
      <c r="H152" s="447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444"/>
      <c r="H153" s="447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444"/>
      <c r="H154" s="447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444"/>
      <c r="H155" s="447"/>
      <c r="I155" s="30"/>
    </row>
    <row r="156" spans="1:9" x14ac:dyDescent="0.3">
      <c r="A156" s="38">
        <v>0.1423611111111111</v>
      </c>
      <c r="D156" s="129"/>
      <c r="E156" s="128"/>
      <c r="G156" s="444"/>
      <c r="H156" s="447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444"/>
      <c r="H157" s="447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444"/>
      <c r="H158" s="447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445"/>
      <c r="H159" s="447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446" t="s">
        <v>12</v>
      </c>
      <c r="H160" s="448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447"/>
      <c r="H161" s="452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447"/>
      <c r="H162" s="453"/>
      <c r="I162" s="29"/>
    </row>
    <row r="163" spans="1:9" x14ac:dyDescent="0.3">
      <c r="A163" s="23">
        <v>0.16666666666666666</v>
      </c>
      <c r="G163" s="447"/>
      <c r="H163" s="453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447"/>
      <c r="H164" s="453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447"/>
      <c r="H165" s="453"/>
      <c r="I165" s="30"/>
    </row>
    <row r="166" spans="1:9" x14ac:dyDescent="0.3">
      <c r="A166" s="39">
        <v>0.18611111111111112</v>
      </c>
      <c r="B166" s="144"/>
      <c r="C166" s="139" t="s">
        <v>14</v>
      </c>
      <c r="G166" s="447"/>
      <c r="H166" s="453"/>
      <c r="I166" s="29"/>
    </row>
    <row r="167" spans="1:9" x14ac:dyDescent="0.3">
      <c r="A167" s="23">
        <v>0.1875</v>
      </c>
      <c r="G167" s="447"/>
      <c r="H167" s="453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447"/>
      <c r="H168" s="453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443" t="s">
        <v>23</v>
      </c>
      <c r="E169" s="135" t="s">
        <v>21</v>
      </c>
      <c r="F169" s="135" t="s">
        <v>21</v>
      </c>
      <c r="G169" s="447"/>
      <c r="H169" s="453"/>
      <c r="I169" s="29"/>
    </row>
    <row r="170" spans="1:9" x14ac:dyDescent="0.3">
      <c r="A170" s="27">
        <v>0.20486111111111113</v>
      </c>
      <c r="C170" s="140" t="s">
        <v>44</v>
      </c>
      <c r="D170" s="444"/>
      <c r="G170" s="447"/>
      <c r="H170" s="453"/>
      <c r="I170" s="43"/>
    </row>
    <row r="171" spans="1:9" ht="31.5" customHeight="1" x14ac:dyDescent="0.3">
      <c r="A171" s="27">
        <v>0.20833333333333334</v>
      </c>
      <c r="D171" s="444"/>
      <c r="G171" s="447"/>
      <c r="H171" s="453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444"/>
      <c r="E172" s="137"/>
      <c r="F172" s="137"/>
      <c r="G172" s="447"/>
      <c r="H172" s="453"/>
      <c r="I172" s="29"/>
    </row>
    <row r="173" spans="1:9" x14ac:dyDescent="0.3">
      <c r="B173" s="196"/>
      <c r="C173" s="202"/>
      <c r="D173" s="444"/>
      <c r="E173" s="137"/>
      <c r="F173" s="137"/>
      <c r="G173" s="447"/>
      <c r="H173" s="453"/>
      <c r="I173" s="32"/>
    </row>
    <row r="174" spans="1:9" x14ac:dyDescent="0.3">
      <c r="A174" s="23">
        <v>0.22916666666666666</v>
      </c>
      <c r="C174" s="202"/>
      <c r="D174" s="444"/>
      <c r="E174" s="137"/>
      <c r="F174" s="137"/>
      <c r="G174" s="447"/>
      <c r="H174" s="453"/>
      <c r="I174" s="28">
        <v>0.125</v>
      </c>
    </row>
    <row r="175" spans="1:9" x14ac:dyDescent="0.3">
      <c r="A175" s="23">
        <v>0.24305555555555555</v>
      </c>
      <c r="B175" s="202"/>
      <c r="C175" s="202"/>
      <c r="D175" s="444"/>
      <c r="E175" s="137"/>
      <c r="F175" s="137"/>
      <c r="G175" s="447"/>
      <c r="H175" s="453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445"/>
      <c r="E176" s="142">
        <f>F176-1</f>
        <v>34</v>
      </c>
      <c r="F176" s="142">
        <f>G104-1</f>
        <v>35</v>
      </c>
      <c r="G176" s="448"/>
      <c r="H176" s="454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453"/>
      <c r="H7" s="438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453"/>
      <c r="H8" s="438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453"/>
      <c r="H9" s="438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453"/>
      <c r="H10" s="438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453"/>
      <c r="H11" s="438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453"/>
      <c r="H12" s="438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454"/>
      <c r="H13" s="439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452" t="s">
        <v>16</v>
      </c>
      <c r="H14" s="437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453"/>
      <c r="H15" s="438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453"/>
      <c r="H16" s="438"/>
      <c r="I16" s="22"/>
    </row>
    <row r="17" spans="1:9" ht="15.45" customHeight="1" x14ac:dyDescent="0.3">
      <c r="A17" s="27">
        <v>0.3125</v>
      </c>
      <c r="B17" s="140" t="s">
        <v>16</v>
      </c>
      <c r="G17" s="453"/>
      <c r="H17" s="438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453"/>
      <c r="H18" s="438"/>
      <c r="I18" s="20"/>
    </row>
    <row r="19" spans="1:9" x14ac:dyDescent="0.3">
      <c r="A19" s="27">
        <v>0.31944444444444448</v>
      </c>
      <c r="F19" s="136">
        <f>F89-1</f>
        <v>195</v>
      </c>
      <c r="G19" s="453"/>
      <c r="H19" s="438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453"/>
      <c r="H20" s="438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453"/>
      <c r="H21" s="438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453"/>
      <c r="H22" s="438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453"/>
      <c r="H23" s="438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454"/>
      <c r="H24" s="439"/>
      <c r="I24" s="29"/>
    </row>
    <row r="25" spans="1:9" x14ac:dyDescent="0.3">
      <c r="A25" s="27">
        <v>0.35416666666666669</v>
      </c>
      <c r="F25" s="144" t="s">
        <v>190</v>
      </c>
      <c r="G25" s="446" t="s">
        <v>245</v>
      </c>
      <c r="H25" s="443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447"/>
      <c r="H26" s="444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447"/>
      <c r="H27" s="444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447"/>
      <c r="H28" s="444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447"/>
      <c r="H29" s="444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447"/>
      <c r="H30" s="444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447"/>
      <c r="H31" s="444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447"/>
      <c r="H32" s="444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447"/>
      <c r="H33" s="444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447"/>
      <c r="H34" s="444"/>
      <c r="I34" s="29"/>
    </row>
    <row r="35" spans="1:9" x14ac:dyDescent="0.3">
      <c r="A35" s="27">
        <v>0.41666666666666669</v>
      </c>
      <c r="G35" s="447"/>
      <c r="H35" s="444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447"/>
      <c r="H36" s="444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448"/>
      <c r="H37" s="445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443" t="s">
        <v>13</v>
      </c>
      <c r="H38" s="437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444"/>
      <c r="H39" s="438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444"/>
      <c r="H40" s="438"/>
      <c r="I40" s="29"/>
    </row>
    <row r="41" spans="1:9" x14ac:dyDescent="0.3">
      <c r="A41" s="23">
        <v>0.45694444444444443</v>
      </c>
      <c r="G41" s="444"/>
      <c r="H41" s="438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444"/>
      <c r="H42" s="438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444"/>
      <c r="H43" s="438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444"/>
      <c r="H44" s="438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444"/>
      <c r="H45" s="438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443" t="s">
        <v>23</v>
      </c>
      <c r="H54" s="446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444"/>
      <c r="H55" s="447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444"/>
      <c r="H56" s="447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444"/>
      <c r="H57" s="447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444"/>
      <c r="H58" s="447"/>
      <c r="I58" s="22"/>
    </row>
    <row r="59" spans="1:9" x14ac:dyDescent="0.3">
      <c r="A59" s="23">
        <v>0.58333333333333337</v>
      </c>
      <c r="B59" s="136">
        <f>B95-1</f>
        <v>466</v>
      </c>
      <c r="G59" s="444"/>
      <c r="H59" s="447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444"/>
      <c r="H60" s="447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445"/>
      <c r="H61" s="448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437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438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438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438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438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438"/>
      <c r="I131" s="29"/>
    </row>
    <row r="132" spans="1:9" x14ac:dyDescent="0.3">
      <c r="A132" s="41">
        <v>3.8194444444444441E-2</v>
      </c>
      <c r="D132" s="128"/>
      <c r="G132" s="437" t="s">
        <v>23</v>
      </c>
      <c r="H132" s="438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438"/>
      <c r="H133" s="438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438"/>
      <c r="H134" s="438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438"/>
      <c r="H135" s="438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438"/>
      <c r="H136" s="438"/>
      <c r="I136" s="29"/>
    </row>
    <row r="137" spans="1:9" x14ac:dyDescent="0.3">
      <c r="A137" s="27">
        <v>5.6944444444444443E-2</v>
      </c>
      <c r="D137" s="128"/>
      <c r="E137" s="174"/>
      <c r="F137" s="144"/>
      <c r="G137" s="438"/>
      <c r="H137" s="438"/>
      <c r="I137" s="29"/>
    </row>
    <row r="138" spans="1:9" x14ac:dyDescent="0.3">
      <c r="A138" s="27">
        <v>5.9027777777777783E-2</v>
      </c>
      <c r="D138" s="128"/>
      <c r="E138" s="174"/>
      <c r="F138" s="144"/>
      <c r="G138" s="438"/>
      <c r="H138" s="438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438"/>
      <c r="H139" s="438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438"/>
      <c r="H140" s="438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438"/>
      <c r="H141" s="438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438"/>
      <c r="H142" s="438"/>
      <c r="I142" s="29"/>
    </row>
    <row r="143" spans="1:9" x14ac:dyDescent="0.3">
      <c r="A143" s="18">
        <v>8.3333333333333329E-2</v>
      </c>
      <c r="C143" s="128"/>
      <c r="D143" s="154"/>
      <c r="E143" s="154"/>
      <c r="G143" s="438"/>
      <c r="H143" s="438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438"/>
      <c r="H144" s="438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438"/>
      <c r="H145" s="438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438"/>
      <c r="H146" s="438"/>
      <c r="I146" s="29"/>
    </row>
    <row r="147" spans="1:9" x14ac:dyDescent="0.3">
      <c r="A147" s="23">
        <v>0.10416666666666667</v>
      </c>
      <c r="G147" s="438"/>
      <c r="H147" s="438"/>
      <c r="I147" s="28">
        <v>0</v>
      </c>
    </row>
    <row r="148" spans="1:9" x14ac:dyDescent="0.3">
      <c r="A148" s="27">
        <v>0.1111111111111111</v>
      </c>
      <c r="B148" s="144"/>
      <c r="G148" s="438"/>
      <c r="H148" s="438"/>
      <c r="I148" s="30"/>
    </row>
    <row r="149" spans="1:9" x14ac:dyDescent="0.3">
      <c r="A149" s="27">
        <v>0.11458333333333333</v>
      </c>
      <c r="B149" s="199"/>
      <c r="G149" s="438"/>
      <c r="H149" s="438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438"/>
      <c r="H150" s="438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439"/>
      <c r="H151" s="439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443" t="s">
        <v>19</v>
      </c>
      <c r="H152" s="446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444"/>
      <c r="H153" s="447"/>
      <c r="I153" s="29"/>
    </row>
    <row r="154" spans="1:9" x14ac:dyDescent="0.3">
      <c r="A154" s="38">
        <v>0.13194444444444445</v>
      </c>
      <c r="E154" s="128"/>
      <c r="F154" s="144"/>
      <c r="G154" s="444"/>
      <c r="H154" s="447"/>
      <c r="I154" s="30"/>
    </row>
    <row r="155" spans="1:9" x14ac:dyDescent="0.3">
      <c r="A155" s="38">
        <v>0.1423611111111111</v>
      </c>
      <c r="E155" s="128"/>
      <c r="F155" s="144"/>
      <c r="G155" s="444"/>
      <c r="H155" s="447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444"/>
      <c r="H156" s="447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444"/>
      <c r="H157" s="447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444"/>
      <c r="H158" s="447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444"/>
      <c r="H159" s="447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444"/>
      <c r="H160" s="447"/>
      <c r="I160" s="29"/>
    </row>
    <row r="161" spans="1:9" x14ac:dyDescent="0.3">
      <c r="A161" s="23">
        <v>0.16666666666666666</v>
      </c>
      <c r="B161" s="136">
        <f>B91</f>
        <v>262</v>
      </c>
      <c r="G161" s="444"/>
      <c r="H161" s="447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444"/>
      <c r="H162" s="447"/>
      <c r="I162" s="29"/>
    </row>
    <row r="163" spans="1:9" x14ac:dyDescent="0.3">
      <c r="A163" s="27">
        <v>0.17708333333333334</v>
      </c>
      <c r="F163" s="136">
        <f>F107</f>
        <v>30</v>
      </c>
      <c r="G163" s="444"/>
      <c r="H163" s="447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445"/>
      <c r="H164" s="448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446" t="s">
        <v>245</v>
      </c>
      <c r="H165" s="452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447"/>
      <c r="H166" s="453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447"/>
      <c r="H167" s="453"/>
      <c r="I167" s="43"/>
    </row>
    <row r="168" spans="1:9" x14ac:dyDescent="0.3">
      <c r="A168" s="27">
        <v>0.20833333333333334</v>
      </c>
      <c r="F168" s="140" t="s">
        <v>19</v>
      </c>
      <c r="G168" s="447"/>
      <c r="H168" s="453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447"/>
      <c r="H169" s="453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447"/>
      <c r="H170" s="453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447"/>
      <c r="H171" s="453"/>
      <c r="I171" s="305"/>
    </row>
    <row r="172" spans="1:9" x14ac:dyDescent="0.3">
      <c r="A172" s="27">
        <v>0.22916666666666666</v>
      </c>
      <c r="G172" s="447"/>
      <c r="H172" s="453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447"/>
      <c r="H173" s="453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448"/>
      <c r="H174" s="454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453"/>
      <c r="H19" s="43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44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448"/>
      <c r="H35" s="44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444"/>
      <c r="H40" s="43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3" t="s">
        <v>23</v>
      </c>
      <c r="H50" s="44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44"/>
      <c r="H51" s="447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444"/>
      <c r="H52" s="44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44"/>
      <c r="H53" s="44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44"/>
      <c r="H54" s="447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445"/>
      <c r="H55" s="44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444"/>
      <c r="H135" s="44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447"/>
      <c r="H141" s="45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447"/>
      <c r="H144" s="45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453"/>
      <c r="H19" s="438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44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448"/>
      <c r="H35" s="445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444"/>
      <c r="H40" s="438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3" t="s">
        <v>23</v>
      </c>
      <c r="H50" s="446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444"/>
      <c r="H51" s="447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444"/>
      <c r="H52" s="447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444"/>
      <c r="H53" s="447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444"/>
      <c r="H54" s="447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445"/>
      <c r="H55" s="448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444"/>
      <c r="H135" s="44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447"/>
      <c r="H141" s="45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447"/>
      <c r="H144" s="45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453"/>
      <c r="H7" s="438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453"/>
      <c r="H10" s="438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453"/>
      <c r="H12" s="43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454"/>
      <c r="H13" s="488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452" t="s">
        <v>16</v>
      </c>
      <c r="H14" s="489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453"/>
      <c r="H15" s="489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453"/>
      <c r="H16" s="489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453"/>
      <c r="H17" s="489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453"/>
      <c r="H18" s="489"/>
      <c r="I18" s="20"/>
    </row>
    <row r="19" spans="1:9" x14ac:dyDescent="0.3">
      <c r="A19" s="27">
        <v>0.31944444444444448</v>
      </c>
      <c r="G19" s="453"/>
      <c r="H19" s="489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453"/>
      <c r="H20" s="489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453"/>
      <c r="H21" s="489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453"/>
      <c r="H22" s="489"/>
      <c r="I22" s="29"/>
    </row>
    <row r="23" spans="1:9" x14ac:dyDescent="0.3">
      <c r="A23" s="23">
        <v>0.33680555555555558</v>
      </c>
      <c r="G23" s="453"/>
      <c r="H23" s="490"/>
      <c r="I23" s="29"/>
    </row>
    <row r="24" spans="1:9" x14ac:dyDescent="0.3">
      <c r="A24" s="27">
        <v>0.35069444444444442</v>
      </c>
      <c r="G24" s="453"/>
      <c r="H24" s="485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454"/>
      <c r="H25" s="486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446" t="s">
        <v>245</v>
      </c>
      <c r="H26" s="486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447"/>
      <c r="H27" s="486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447"/>
      <c r="H28" s="486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447"/>
      <c r="H29" s="486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447"/>
      <c r="H30" s="486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447"/>
      <c r="H31" s="486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447"/>
      <c r="H32" s="486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447"/>
      <c r="H33" s="486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448"/>
      <c r="H34" s="487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443" t="s">
        <v>13</v>
      </c>
      <c r="H35" s="437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444"/>
      <c r="H36" s="438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444"/>
      <c r="H37" s="438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444"/>
      <c r="H38" s="438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444"/>
      <c r="H39" s="438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444"/>
      <c r="H40" s="438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444"/>
      <c r="H41" s="438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444"/>
      <c r="H42" s="438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444"/>
      <c r="H43" s="439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443" t="s">
        <v>316</v>
      </c>
      <c r="H44" s="443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444"/>
      <c r="H45" s="444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444"/>
      <c r="H46" s="444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444"/>
      <c r="H47" s="444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470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470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470"/>
      <c r="H50" s="491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470"/>
      <c r="H51" s="492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470"/>
      <c r="H52" s="492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470"/>
      <c r="H53" s="492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471"/>
      <c r="H54" s="492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469" t="s">
        <v>23</v>
      </c>
      <c r="H55" s="492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470"/>
      <c r="H56" s="492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470"/>
      <c r="H57" s="492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470"/>
      <c r="H58" s="492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470"/>
      <c r="H59" s="492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470"/>
      <c r="H60" s="492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471"/>
      <c r="H61" s="493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437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438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438"/>
      <c r="H128" s="195"/>
      <c r="I128" s="30"/>
    </row>
    <row r="129" spans="1:9" x14ac:dyDescent="0.3">
      <c r="A129" s="27">
        <v>5.6944444444444443E-2</v>
      </c>
      <c r="E129" s="174"/>
      <c r="F129" s="144"/>
      <c r="G129" s="438"/>
      <c r="H129" s="195"/>
      <c r="I129" s="29"/>
    </row>
    <row r="130" spans="1:9" x14ac:dyDescent="0.3">
      <c r="A130" s="27">
        <v>5.9027777777777783E-2</v>
      </c>
      <c r="E130" s="174"/>
      <c r="F130" s="144"/>
      <c r="G130" s="438"/>
      <c r="H130" s="488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438"/>
      <c r="H131" s="489"/>
      <c r="I131" s="28">
        <v>0.95833333333333337</v>
      </c>
    </row>
    <row r="132" spans="1:9" x14ac:dyDescent="0.3">
      <c r="A132" s="27">
        <v>7.2916666666666671E-2</v>
      </c>
      <c r="E132" s="154"/>
      <c r="G132" s="438"/>
      <c r="H132" s="489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438"/>
      <c r="H133" s="489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438"/>
      <c r="H134" s="489"/>
      <c r="I134" s="28">
        <v>0.97916666666666663</v>
      </c>
    </row>
    <row r="135" spans="1:9" x14ac:dyDescent="0.3">
      <c r="A135" s="27">
        <v>9.375E-2</v>
      </c>
      <c r="G135" s="438"/>
      <c r="H135" s="489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438"/>
      <c r="H136" s="489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438"/>
      <c r="H137" s="489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438"/>
      <c r="H138" s="489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438"/>
      <c r="H139" s="489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439"/>
      <c r="H140" s="489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443" t="s">
        <v>19</v>
      </c>
      <c r="H141" s="490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444"/>
      <c r="H142" s="491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444"/>
      <c r="H143" s="492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444"/>
      <c r="H144" s="492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444"/>
      <c r="H145" s="492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444"/>
      <c r="H146" s="492"/>
      <c r="I146" s="28">
        <v>4.1666666666666664E-2</v>
      </c>
    </row>
    <row r="147" spans="1:9" x14ac:dyDescent="0.3">
      <c r="A147" s="23">
        <v>0.14930555555555555</v>
      </c>
      <c r="D147" s="72"/>
      <c r="G147" s="444"/>
      <c r="H147" s="492"/>
      <c r="I147" s="29"/>
    </row>
    <row r="148" spans="1:9" x14ac:dyDescent="0.3">
      <c r="A148" s="27">
        <v>0.15972222222222224</v>
      </c>
      <c r="D148" s="72"/>
      <c r="G148" s="444"/>
      <c r="H148" s="492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444"/>
      <c r="H149" s="492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444"/>
      <c r="H150" s="492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444"/>
      <c r="H151" s="492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444"/>
      <c r="H152" s="492"/>
      <c r="I152" s="29"/>
    </row>
    <row r="153" spans="1:9" x14ac:dyDescent="0.3">
      <c r="A153" s="27">
        <v>0.17708333333333334</v>
      </c>
      <c r="C153" s="79"/>
      <c r="G153" s="445"/>
      <c r="H153" s="492"/>
      <c r="I153" s="29"/>
    </row>
    <row r="154" spans="1:9" x14ac:dyDescent="0.3">
      <c r="A154" s="39">
        <v>0.18194444444444444</v>
      </c>
      <c r="C154" s="79"/>
      <c r="G154" s="446" t="s">
        <v>245</v>
      </c>
      <c r="H154" s="492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447"/>
      <c r="H155" s="493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447"/>
      <c r="H156" s="452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447"/>
      <c r="H157" s="453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447"/>
      <c r="H158" s="453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447"/>
      <c r="H159" s="453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447"/>
      <c r="H160" s="453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447"/>
      <c r="H161" s="453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447"/>
      <c r="H162" s="453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447"/>
      <c r="H163" s="453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448"/>
      <c r="H164" s="454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453"/>
      <c r="H7" s="43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G12" s="453"/>
      <c r="H12" s="439"/>
      <c r="I12" s="22"/>
    </row>
    <row r="13" spans="1:9" x14ac:dyDescent="0.3">
      <c r="A13" s="24">
        <v>0.29166666666666669</v>
      </c>
      <c r="G13" s="454"/>
      <c r="H13" s="437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494" t="s">
        <v>16</v>
      </c>
      <c r="H14" s="438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495"/>
      <c r="H15" s="438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495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95"/>
      <c r="H17" s="438"/>
      <c r="I17" s="20"/>
    </row>
    <row r="18" spans="1:9" x14ac:dyDescent="0.3">
      <c r="A18" s="27">
        <v>0.31944444444444448</v>
      </c>
      <c r="F18" s="129"/>
      <c r="G18" s="495"/>
      <c r="H18" s="438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495"/>
      <c r="H19" s="438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495"/>
      <c r="H20" s="438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496"/>
      <c r="H21" s="438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491" t="s">
        <v>245</v>
      </c>
      <c r="H22" s="438"/>
      <c r="I22" s="30"/>
    </row>
    <row r="23" spans="1:9" x14ac:dyDescent="0.3">
      <c r="A23" s="27">
        <v>0.3520833333333333</v>
      </c>
      <c r="G23" s="492"/>
      <c r="H23" s="439"/>
      <c r="I23" s="29"/>
    </row>
    <row r="24" spans="1:9" x14ac:dyDescent="0.3">
      <c r="A24" s="16">
        <v>0.35416666666666669</v>
      </c>
      <c r="G24" s="492"/>
      <c r="H24" s="485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492"/>
      <c r="H25" s="486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492"/>
      <c r="H26" s="486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492"/>
      <c r="H27" s="486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492"/>
      <c r="H28" s="486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492"/>
      <c r="H29" s="486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92"/>
      <c r="H30" s="486"/>
      <c r="I30" s="30"/>
    </row>
    <row r="31" spans="1:9" ht="15.6" customHeight="1" x14ac:dyDescent="0.3">
      <c r="A31" s="23">
        <v>0.39583333333333331</v>
      </c>
      <c r="G31" s="492"/>
      <c r="H31" s="486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492"/>
      <c r="H32" s="487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492"/>
      <c r="H33" s="488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492"/>
      <c r="H34" s="489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492"/>
      <c r="H35" s="489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493"/>
      <c r="H36" s="489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85" t="s">
        <v>332</v>
      </c>
      <c r="H37" s="489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486"/>
      <c r="H38" s="489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86"/>
      <c r="H39" s="489"/>
      <c r="I39" s="29"/>
    </row>
    <row r="40" spans="1:9" x14ac:dyDescent="0.3">
      <c r="A40" s="23">
        <v>0.45694444444444443</v>
      </c>
      <c r="G40" s="486"/>
      <c r="H40" s="489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487"/>
      <c r="H41" s="489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85" t="s">
        <v>316</v>
      </c>
      <c r="H42" s="490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486"/>
      <c r="H43" s="443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486"/>
      <c r="H44" s="444"/>
      <c r="I44" s="30"/>
    </row>
    <row r="45" spans="1:9" x14ac:dyDescent="0.3">
      <c r="A45" s="23">
        <v>0.5</v>
      </c>
      <c r="B45" s="140" t="s">
        <v>16</v>
      </c>
      <c r="G45" s="486"/>
      <c r="H45" s="444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486"/>
      <c r="H46" s="444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486"/>
      <c r="H47" s="445"/>
      <c r="I47" s="30"/>
    </row>
    <row r="48" spans="1:9" ht="15.45" customHeight="1" x14ac:dyDescent="0.3">
      <c r="A48" s="23">
        <v>0.52083333333333337</v>
      </c>
      <c r="C48" s="140" t="s">
        <v>316</v>
      </c>
      <c r="G48" s="486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486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486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487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485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486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486"/>
      <c r="H54" s="357"/>
      <c r="I54" s="29"/>
    </row>
    <row r="55" spans="1:13" ht="15.6" customHeight="1" x14ac:dyDescent="0.3">
      <c r="A55" s="23">
        <v>0.5625</v>
      </c>
      <c r="G55" s="486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486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486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486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486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487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497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489"/>
      <c r="H136" s="488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489"/>
      <c r="H137" s="489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489"/>
      <c r="H138" s="489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489"/>
      <c r="H139" s="489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489"/>
      <c r="H140" s="489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489"/>
      <c r="H141" s="489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489"/>
      <c r="H142" s="489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489"/>
      <c r="H143" s="489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489"/>
      <c r="H144" s="489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489"/>
      <c r="H145" s="489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489"/>
      <c r="H146" s="489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490"/>
      <c r="H147" s="490"/>
      <c r="I147" s="29"/>
    </row>
    <row r="148" spans="1:9" x14ac:dyDescent="0.3">
      <c r="A148" s="42">
        <v>0.125</v>
      </c>
      <c r="D148" s="201" t="s">
        <v>16</v>
      </c>
      <c r="G148" s="443" t="s">
        <v>19</v>
      </c>
      <c r="H148" s="491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444"/>
      <c r="H149" s="492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444"/>
      <c r="H150" s="492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444"/>
      <c r="H151" s="492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444"/>
      <c r="H152" s="492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444"/>
      <c r="H153" s="492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444"/>
      <c r="H154" s="492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444"/>
      <c r="H155" s="492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444"/>
      <c r="H156" s="492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444"/>
      <c r="H157" s="492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444"/>
      <c r="H158" s="493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445"/>
      <c r="H159" s="494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446" t="s">
        <v>245</v>
      </c>
      <c r="H160" s="495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447"/>
      <c r="H161" s="495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447"/>
      <c r="H162" s="495"/>
      <c r="I162" s="43"/>
    </row>
    <row r="163" spans="1:9" x14ac:dyDescent="0.3">
      <c r="A163" s="16">
        <v>0.20833333333333334</v>
      </c>
      <c r="G163" s="447"/>
      <c r="H163" s="495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447"/>
      <c r="H164" s="495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447"/>
      <c r="H165" s="495"/>
      <c r="I165" s="32"/>
    </row>
    <row r="166" spans="1:9" x14ac:dyDescent="0.3">
      <c r="A166" s="16">
        <v>0.22916666666666666</v>
      </c>
      <c r="G166" s="447"/>
      <c r="H166" s="495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447"/>
      <c r="H167" s="495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448"/>
      <c r="H168" s="496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453"/>
      <c r="H7" s="438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453"/>
      <c r="H8" s="438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454"/>
      <c r="H12" s="439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298"/>
      <c r="G14" s="453"/>
      <c r="H14" s="438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F18" s="129"/>
      <c r="G18" s="453"/>
      <c r="H18" s="438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453"/>
      <c r="H19" s="438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453"/>
      <c r="H21" s="438"/>
      <c r="I21" s="29"/>
    </row>
    <row r="22" spans="1:9" x14ac:dyDescent="0.3">
      <c r="A22" s="27">
        <v>0.35069444444444442</v>
      </c>
      <c r="B22" s="379" t="s">
        <v>190</v>
      </c>
      <c r="G22" s="453"/>
      <c r="H22" s="438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454"/>
      <c r="H23" s="439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447"/>
      <c r="H27" s="444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447"/>
      <c r="H29" s="444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386"/>
      <c r="G31" s="447"/>
      <c r="H31" s="444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448"/>
      <c r="H35" s="43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332</v>
      </c>
      <c r="H36" s="438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444"/>
      <c r="H37" s="438"/>
      <c r="I37" s="29"/>
    </row>
    <row r="38" spans="1:9" x14ac:dyDescent="0.3">
      <c r="A38" s="23">
        <v>0.4548611111111111</v>
      </c>
      <c r="B38" s="356" t="s">
        <v>245</v>
      </c>
      <c r="G38" s="444"/>
      <c r="H38" s="438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444"/>
      <c r="H39" s="438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444"/>
      <c r="H40" s="438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445"/>
      <c r="H41" s="439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43" t="s">
        <v>316</v>
      </c>
      <c r="H42" s="443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444"/>
      <c r="H43" s="444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444"/>
      <c r="H44" s="444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444"/>
      <c r="H45" s="445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444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444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437" t="s">
        <v>321</v>
      </c>
      <c r="H125" s="437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438"/>
      <c r="H126" s="438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438"/>
      <c r="H127" s="438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438"/>
      <c r="H128" s="438"/>
      <c r="I128" s="28">
        <v>0.97916666666666663</v>
      </c>
    </row>
    <row r="129" spans="1:9" x14ac:dyDescent="0.3">
      <c r="A129" s="27">
        <v>9.375E-2</v>
      </c>
      <c r="B129" s="298"/>
      <c r="G129" s="438"/>
      <c r="H129" s="438"/>
      <c r="I129" s="29"/>
    </row>
    <row r="130" spans="1:9" x14ac:dyDescent="0.3">
      <c r="A130" s="27">
        <v>9.7222222222222224E-2</v>
      </c>
      <c r="B130" s="298"/>
      <c r="G130" s="438"/>
      <c r="H130" s="438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438"/>
      <c r="H131" s="438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438"/>
      <c r="H132" s="438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438"/>
      <c r="H133" s="438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439"/>
      <c r="H134" s="439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443" t="s">
        <v>19</v>
      </c>
      <c r="H135" s="446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444"/>
      <c r="H136" s="447"/>
      <c r="I136" s="30"/>
    </row>
    <row r="137" spans="1:9" x14ac:dyDescent="0.3">
      <c r="A137" s="38">
        <v>0.1423611111111111</v>
      </c>
      <c r="D137" s="129"/>
      <c r="E137" s="128"/>
      <c r="F137" s="174"/>
      <c r="G137" s="444"/>
      <c r="H137" s="447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444"/>
      <c r="H138" s="447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444"/>
      <c r="H139" s="447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444"/>
      <c r="H140" s="447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444"/>
      <c r="H141" s="447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444"/>
      <c r="H142" s="447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444"/>
      <c r="H143" s="447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444"/>
      <c r="H144" s="447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445"/>
      <c r="H145" s="448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446" t="s">
        <v>245</v>
      </c>
      <c r="H146" s="452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447"/>
      <c r="H147" s="453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447"/>
      <c r="H148" s="453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447"/>
      <c r="H149" s="453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447"/>
      <c r="H150" s="453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447"/>
      <c r="H151" s="453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447"/>
      <c r="H152" s="453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447"/>
      <c r="H153" s="453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447"/>
      <c r="H154" s="453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448"/>
      <c r="H155" s="454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F18" s="129"/>
      <c r="G18" s="453"/>
      <c r="H18" s="438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453"/>
      <c r="H19" s="438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448"/>
      <c r="H35" s="43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332</v>
      </c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445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444"/>
      <c r="H44" s="445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444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444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37" t="s">
        <v>321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438"/>
      <c r="H121" s="438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G124" s="438"/>
      <c r="H124" s="438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438"/>
      <c r="H125" s="438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7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444"/>
      <c r="H135" s="447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447"/>
      <c r="H141" s="45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447"/>
      <c r="H144" s="45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447"/>
      <c r="H146" s="453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453"/>
      <c r="H8" s="43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454"/>
      <c r="H10" s="438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452" t="s">
        <v>16</v>
      </c>
      <c r="H11" s="438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453"/>
      <c r="H12" s="43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453"/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453"/>
      <c r="H15" s="438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453"/>
      <c r="H17" s="438"/>
      <c r="I17" s="20"/>
    </row>
    <row r="18" spans="1:9" x14ac:dyDescent="0.3">
      <c r="A18" s="27">
        <v>0.31944444444444448</v>
      </c>
      <c r="F18" s="153">
        <f>F107-1</f>
        <v>32</v>
      </c>
      <c r="G18" s="453"/>
      <c r="H18" s="438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453"/>
      <c r="H19" s="438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453"/>
      <c r="H21" s="438"/>
      <c r="I21" s="29"/>
    </row>
    <row r="22" spans="1:9" x14ac:dyDescent="0.3">
      <c r="A22" s="27">
        <v>0.35069444444444442</v>
      </c>
      <c r="F22" s="139" t="s">
        <v>190</v>
      </c>
      <c r="G22" s="453"/>
      <c r="H22" s="438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454"/>
      <c r="H23" s="439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447"/>
      <c r="H25" s="444"/>
      <c r="I25" s="29"/>
    </row>
    <row r="26" spans="1:9" x14ac:dyDescent="0.3">
      <c r="A26" s="16">
        <v>0.37152777777777773</v>
      </c>
      <c r="D26" s="79"/>
      <c r="F26" s="139" t="s">
        <v>19</v>
      </c>
      <c r="G26" s="447"/>
      <c r="H26" s="444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447"/>
      <c r="H27" s="44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447"/>
      <c r="H29" s="44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110"/>
      <c r="G31" s="447"/>
      <c r="H31" s="445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447"/>
      <c r="H32" s="437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447"/>
      <c r="H33" s="438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447"/>
      <c r="H34" s="438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447"/>
      <c r="H35" s="438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443" t="s">
        <v>332</v>
      </c>
      <c r="H36" s="438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444"/>
      <c r="H37" s="438"/>
      <c r="I37" s="29"/>
    </row>
    <row r="38" spans="1:9" x14ac:dyDescent="0.3">
      <c r="A38" s="23">
        <v>0.4548611111111111</v>
      </c>
      <c r="B38" s="267"/>
      <c r="F38" s="135" t="s">
        <v>245</v>
      </c>
      <c r="G38" s="444"/>
      <c r="H38" s="438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444"/>
      <c r="H39" s="438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444"/>
      <c r="H40" s="438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445"/>
      <c r="H41" s="439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443" t="s">
        <v>316</v>
      </c>
      <c r="H42" s="443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444"/>
      <c r="H43" s="444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444"/>
      <c r="H44" s="444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444"/>
      <c r="H45" s="444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444"/>
      <c r="H46" s="445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444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444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444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437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438"/>
      <c r="H127" s="195"/>
      <c r="I127" s="30"/>
    </row>
    <row r="128" spans="1:9" x14ac:dyDescent="0.3">
      <c r="A128" s="27">
        <v>5.6944444444444443E-2</v>
      </c>
      <c r="E128" s="56"/>
      <c r="F128" s="144"/>
      <c r="G128" s="438"/>
      <c r="H128" s="195"/>
      <c r="I128" s="29"/>
    </row>
    <row r="129" spans="1:9" x14ac:dyDescent="0.3">
      <c r="A129" s="27">
        <v>5.9027777777777783E-2</v>
      </c>
      <c r="E129" s="56"/>
      <c r="F129" s="144"/>
      <c r="G129" s="438"/>
      <c r="H129" s="437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438"/>
      <c r="H130" s="438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438"/>
      <c r="H131" s="438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438"/>
      <c r="H132" s="438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438"/>
      <c r="H133" s="438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438"/>
      <c r="H134" s="438"/>
      <c r="I134" s="29"/>
    </row>
    <row r="135" spans="1:9" x14ac:dyDescent="0.3">
      <c r="A135" s="27">
        <v>9.375E-2</v>
      </c>
      <c r="G135" s="438"/>
      <c r="H135" s="438"/>
      <c r="I135" s="29"/>
    </row>
    <row r="136" spans="1:9" x14ac:dyDescent="0.3">
      <c r="A136" s="27">
        <v>9.7222222222222224E-2</v>
      </c>
      <c r="G136" s="438"/>
      <c r="H136" s="438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438"/>
      <c r="H137" s="438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438"/>
      <c r="H138" s="438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438"/>
      <c r="H139" s="438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439"/>
      <c r="H140" s="438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443" t="s">
        <v>19</v>
      </c>
      <c r="H141" s="439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444"/>
      <c r="H142" s="446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444"/>
      <c r="H143" s="447"/>
      <c r="I143" s="30"/>
    </row>
    <row r="144" spans="1:9" x14ac:dyDescent="0.3">
      <c r="A144" s="38">
        <v>0.1423611111111111</v>
      </c>
      <c r="D144" s="72"/>
      <c r="E144" s="75"/>
      <c r="F144" s="174"/>
      <c r="G144" s="444"/>
      <c r="H144" s="447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444"/>
      <c r="H145" s="447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444"/>
      <c r="H146" s="447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444"/>
      <c r="H147" s="447"/>
      <c r="I147" s="29"/>
    </row>
    <row r="148" spans="1:9" x14ac:dyDescent="0.3">
      <c r="A148" s="27">
        <v>0.15972222222222224</v>
      </c>
      <c r="D148" s="72"/>
      <c r="E148" s="75"/>
      <c r="G148" s="444"/>
      <c r="H148" s="447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444"/>
      <c r="H149" s="447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444"/>
      <c r="H150" s="447"/>
      <c r="I150" s="28">
        <v>6.25E-2</v>
      </c>
    </row>
    <row r="151" spans="1:9" x14ac:dyDescent="0.3">
      <c r="A151" s="27">
        <v>0.17708333333333334</v>
      </c>
      <c r="C151" s="79"/>
      <c r="E151" s="72"/>
      <c r="G151" s="445"/>
      <c r="H151" s="447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446" t="s">
        <v>245</v>
      </c>
      <c r="H152" s="447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447"/>
      <c r="H153" s="448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447"/>
      <c r="H154" s="452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447"/>
      <c r="H155" s="453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447"/>
      <c r="H156" s="453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447"/>
      <c r="H157" s="453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447"/>
      <c r="H158" s="453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447"/>
      <c r="H159" s="453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447"/>
      <c r="H160" s="453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447"/>
      <c r="H161" s="453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448"/>
      <c r="H162" s="454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453"/>
      <c r="H7" s="438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452" t="s">
        <v>16</v>
      </c>
      <c r="H11" s="438"/>
      <c r="I11" s="20"/>
    </row>
    <row r="12" spans="1:9" x14ac:dyDescent="0.3">
      <c r="A12" s="23">
        <v>0.28958333333333336</v>
      </c>
      <c r="F12" s="136">
        <f>F94-1</f>
        <v>525</v>
      </c>
      <c r="G12" s="453"/>
      <c r="H12" s="439"/>
      <c r="I12" s="22"/>
    </row>
    <row r="13" spans="1:9" x14ac:dyDescent="0.3">
      <c r="A13" s="24">
        <v>0.29166666666666669</v>
      </c>
      <c r="F13" s="135" t="s">
        <v>13</v>
      </c>
      <c r="G13" s="453"/>
      <c r="H13" s="437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453"/>
      <c r="H14" s="43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453"/>
      <c r="H15" s="438"/>
      <c r="I15" s="22"/>
    </row>
    <row r="16" spans="1:9" ht="15.45" customHeight="1" x14ac:dyDescent="0.3">
      <c r="A16" s="27">
        <v>0.3125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453"/>
      <c r="H18" s="438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453"/>
      <c r="H19" s="438"/>
      <c r="I19" s="20"/>
    </row>
    <row r="20" spans="1:9" x14ac:dyDescent="0.3">
      <c r="A20" s="16">
        <v>0.33333333333333331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453"/>
      <c r="H21" s="439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453"/>
      <c r="H22" s="443" t="s">
        <v>19</v>
      </c>
      <c r="I22" s="30"/>
    </row>
    <row r="23" spans="1:9" x14ac:dyDescent="0.3">
      <c r="A23" s="27">
        <v>0.3520833333333333</v>
      </c>
      <c r="G23" s="453"/>
      <c r="H23" s="444"/>
      <c r="I23" s="29"/>
    </row>
    <row r="24" spans="1:9" x14ac:dyDescent="0.3">
      <c r="A24" s="16">
        <v>0.35416666666666669</v>
      </c>
      <c r="G24" s="454"/>
      <c r="H24" s="444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446" t="s">
        <v>245</v>
      </c>
      <c r="H25" s="44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447"/>
      <c r="H26" s="444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447"/>
      <c r="H27" s="444"/>
      <c r="I27" s="29"/>
    </row>
    <row r="28" spans="1:9" ht="15.6" customHeight="1" x14ac:dyDescent="0.3">
      <c r="A28" s="16">
        <v>0.375</v>
      </c>
      <c r="E28" s="139" t="s">
        <v>19</v>
      </c>
      <c r="G28" s="447"/>
      <c r="H28" s="444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447"/>
      <c r="H29" s="444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447"/>
      <c r="H30" s="444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447"/>
      <c r="H31" s="444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447"/>
      <c r="H32" s="44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45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448"/>
      <c r="H34" s="437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443" t="s">
        <v>332</v>
      </c>
      <c r="H35" s="438"/>
      <c r="I35" s="28"/>
    </row>
    <row r="36" spans="1:9" x14ac:dyDescent="0.3">
      <c r="A36" s="16">
        <v>0.43611111111111112</v>
      </c>
      <c r="G36" s="444"/>
      <c r="H36" s="438"/>
      <c r="I36" s="28"/>
    </row>
    <row r="37" spans="1:9" x14ac:dyDescent="0.3">
      <c r="A37" s="23">
        <v>0.4375</v>
      </c>
      <c r="D37" s="136">
        <f>D92-1</f>
        <v>315</v>
      </c>
      <c r="G37" s="444"/>
      <c r="H37" s="438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444"/>
      <c r="H38" s="438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444"/>
      <c r="H39" s="438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444"/>
      <c r="H40" s="438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444"/>
      <c r="H41" s="439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45"/>
      <c r="H42" s="443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443" t="s">
        <v>316</v>
      </c>
      <c r="H43" s="444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444"/>
      <c r="H44" s="444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444"/>
      <c r="H45" s="444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444"/>
      <c r="H46" s="445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444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445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437" t="s">
        <v>321</v>
      </c>
      <c r="H125" s="437" t="s">
        <v>180</v>
      </c>
      <c r="I125" s="29"/>
    </row>
    <row r="126" spans="1:9" ht="15.6" customHeight="1" x14ac:dyDescent="0.3">
      <c r="A126" s="23">
        <v>3.4722222222222224E-2</v>
      </c>
      <c r="G126" s="438"/>
      <c r="H126" s="438"/>
      <c r="I126" s="29"/>
    </row>
    <row r="127" spans="1:9" x14ac:dyDescent="0.3">
      <c r="A127" s="41">
        <v>3.8194444444444441E-2</v>
      </c>
      <c r="G127" s="438"/>
      <c r="H127" s="438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438"/>
      <c r="H128" s="438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438"/>
      <c r="H129" s="438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438"/>
      <c r="H130" s="438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438"/>
      <c r="H131" s="438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438"/>
      <c r="H132" s="438"/>
      <c r="I132" s="29"/>
    </row>
    <row r="133" spans="1:9" x14ac:dyDescent="0.3">
      <c r="A133" s="23">
        <v>6.25E-2</v>
      </c>
      <c r="B133" s="135" t="s">
        <v>316</v>
      </c>
      <c r="D133" s="129"/>
      <c r="G133" s="438"/>
      <c r="H133" s="438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438"/>
      <c r="H134" s="438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438"/>
      <c r="H135" s="438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438"/>
      <c r="H136" s="438"/>
      <c r="I136" s="29"/>
    </row>
    <row r="137" spans="1:9" x14ac:dyDescent="0.3">
      <c r="A137" s="18">
        <v>8.3333333333333329E-2</v>
      </c>
      <c r="G137" s="438"/>
      <c r="H137" s="438"/>
      <c r="I137" s="28">
        <v>0.97916666666666663</v>
      </c>
    </row>
    <row r="138" spans="1:9" x14ac:dyDescent="0.3">
      <c r="A138" s="27">
        <v>9.375E-2</v>
      </c>
      <c r="G138" s="438"/>
      <c r="H138" s="438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438"/>
      <c r="H139" s="438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438"/>
      <c r="H140" s="438"/>
      <c r="I140" s="29"/>
    </row>
    <row r="141" spans="1:9" x14ac:dyDescent="0.3">
      <c r="A141" s="23">
        <v>0.10416666666666667</v>
      </c>
      <c r="G141" s="438"/>
      <c r="H141" s="438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438"/>
      <c r="H142" s="438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439"/>
      <c r="H143" s="439"/>
      <c r="I143" s="29"/>
    </row>
    <row r="144" spans="1:9" x14ac:dyDescent="0.3">
      <c r="A144" s="42">
        <v>0.125</v>
      </c>
      <c r="G144" s="443" t="s">
        <v>19</v>
      </c>
      <c r="H144" s="446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444"/>
      <c r="H145" s="447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444"/>
      <c r="H146" s="447"/>
      <c r="I146" s="29"/>
    </row>
    <row r="147" spans="1:9" x14ac:dyDescent="0.3">
      <c r="A147" s="39">
        <v>0.14444444444444446</v>
      </c>
      <c r="G147" s="444"/>
      <c r="H147" s="447"/>
      <c r="I147" s="29"/>
    </row>
    <row r="148" spans="1:9" x14ac:dyDescent="0.3">
      <c r="A148" s="23">
        <v>0.14583333333333334</v>
      </c>
      <c r="G148" s="444"/>
      <c r="H148" s="447"/>
      <c r="I148" s="28">
        <v>4.1666666666666664E-2</v>
      </c>
    </row>
    <row r="149" spans="1:9" x14ac:dyDescent="0.3">
      <c r="A149" s="23">
        <v>0.14930555555555555</v>
      </c>
      <c r="G149" s="444"/>
      <c r="H149" s="447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444"/>
      <c r="H150" s="447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444"/>
      <c r="H151" s="447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444"/>
      <c r="H152" s="447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445"/>
      <c r="H153" s="447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446" t="s">
        <v>245</v>
      </c>
      <c r="H154" s="447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447"/>
      <c r="H155" s="448"/>
      <c r="I155" s="30"/>
    </row>
    <row r="156" spans="1:9" x14ac:dyDescent="0.3">
      <c r="A156" s="23">
        <v>0.1875</v>
      </c>
      <c r="B156" s="139" t="s">
        <v>190</v>
      </c>
      <c r="G156" s="447"/>
      <c r="H156" s="452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447"/>
      <c r="H157" s="453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447"/>
      <c r="H158" s="453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447"/>
      <c r="H159" s="453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447"/>
      <c r="H160" s="453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447"/>
      <c r="H161" s="453"/>
      <c r="I161" s="32"/>
    </row>
    <row r="162" spans="1:9" x14ac:dyDescent="0.3">
      <c r="A162" s="16">
        <v>0.22916666666666666</v>
      </c>
      <c r="G162" s="447"/>
      <c r="H162" s="453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447"/>
      <c r="H163" s="453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448"/>
      <c r="H164" s="454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453"/>
      <c r="H7" s="438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154"/>
      <c r="G9" s="453"/>
      <c r="H9" s="438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453"/>
      <c r="H10" s="438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B12" s="157">
        <f>B95-1</f>
        <v>528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453"/>
      <c r="H14" s="438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453"/>
      <c r="H15" s="438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453"/>
      <c r="H18" s="438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453"/>
      <c r="H19" s="438"/>
      <c r="I19" s="20"/>
    </row>
    <row r="20" spans="1:9" x14ac:dyDescent="0.3">
      <c r="A20" s="16">
        <v>0.33333333333333331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453"/>
      <c r="H21" s="438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453"/>
      <c r="H22" s="438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454"/>
      <c r="H23" s="439"/>
      <c r="I23" s="29"/>
    </row>
    <row r="24" spans="1:9" x14ac:dyDescent="0.3">
      <c r="A24" s="16">
        <v>0.35416666666666669</v>
      </c>
      <c r="E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447"/>
      <c r="H25" s="444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447"/>
      <c r="H26" s="444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447"/>
      <c r="H27" s="444"/>
      <c r="I27" s="29"/>
    </row>
    <row r="28" spans="1:9" ht="15.6" customHeight="1" x14ac:dyDescent="0.3">
      <c r="A28" s="16">
        <v>0.375</v>
      </c>
      <c r="C28" s="139" t="s">
        <v>19</v>
      </c>
      <c r="G28" s="447"/>
      <c r="H28" s="444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447"/>
      <c r="H29" s="444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30"/>
    </row>
    <row r="31" spans="1:9" ht="15.6" customHeight="1" x14ac:dyDescent="0.3">
      <c r="A31" s="23">
        <v>0.39583333333333331</v>
      </c>
      <c r="B31" s="135" t="s">
        <v>13</v>
      </c>
      <c r="G31" s="447"/>
      <c r="H31" s="444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447"/>
      <c r="H32" s="444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447"/>
      <c r="H33" s="444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447"/>
      <c r="H34" s="498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447"/>
      <c r="H35" s="482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7"/>
      <c r="H36" s="482"/>
      <c r="I36" s="28"/>
    </row>
    <row r="37" spans="1:9" x14ac:dyDescent="0.3">
      <c r="A37" s="16">
        <v>0.43611111111111112</v>
      </c>
      <c r="G37" s="447"/>
      <c r="H37" s="482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443" t="s">
        <v>332</v>
      </c>
      <c r="H38" s="482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444"/>
      <c r="H39" s="482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444"/>
      <c r="H40" s="482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444"/>
      <c r="H41" s="482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444"/>
      <c r="H42" s="482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445"/>
      <c r="H43" s="482"/>
      <c r="I43" s="30"/>
    </row>
    <row r="44" spans="1:9" x14ac:dyDescent="0.3">
      <c r="A44" s="27">
        <v>0.47916666666666669</v>
      </c>
      <c r="B44" s="8"/>
      <c r="C44" s="8"/>
      <c r="D44" s="8"/>
      <c r="G44" s="443" t="s">
        <v>316</v>
      </c>
      <c r="H44" s="483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444"/>
      <c r="H45" s="443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444"/>
      <c r="H46" s="444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444"/>
      <c r="H47" s="444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444"/>
      <c r="H48" s="445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444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444"/>
      <c r="H50" s="222">
        <f>G106</f>
        <v>13</v>
      </c>
      <c r="I50" s="30"/>
    </row>
    <row r="51" spans="1:9" x14ac:dyDescent="0.3">
      <c r="A51" s="23">
        <v>0.54166666666666663</v>
      </c>
      <c r="G51" s="445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437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438"/>
      <c r="H125" s="197"/>
      <c r="I125" s="29"/>
    </row>
    <row r="126" spans="1:9" x14ac:dyDescent="0.3">
      <c r="A126" s="23">
        <v>2.7777777777777776E-2</v>
      </c>
      <c r="G126" s="438"/>
      <c r="H126" s="199"/>
      <c r="I126" s="29"/>
    </row>
    <row r="127" spans="1:9" x14ac:dyDescent="0.3">
      <c r="A127" s="23">
        <v>3.125E-2</v>
      </c>
      <c r="G127" s="438"/>
      <c r="H127" s="437" t="s">
        <v>180</v>
      </c>
      <c r="I127" s="29"/>
    </row>
    <row r="128" spans="1:9" ht="15.6" customHeight="1" x14ac:dyDescent="0.3">
      <c r="A128" s="23">
        <v>3.4722222222222224E-2</v>
      </c>
      <c r="F128" s="199"/>
      <c r="G128" s="438"/>
      <c r="H128" s="438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438"/>
      <c r="H129" s="438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438"/>
      <c r="H130" s="438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438"/>
      <c r="H131" s="438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438"/>
      <c r="H132" s="438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438"/>
      <c r="H133" s="438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438"/>
      <c r="H134" s="438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438"/>
      <c r="H135" s="438"/>
      <c r="I135" s="29"/>
    </row>
    <row r="136" spans="1:9" x14ac:dyDescent="0.3">
      <c r="A136" s="23">
        <v>6.25E-2</v>
      </c>
      <c r="E136" s="154"/>
      <c r="G136" s="438"/>
      <c r="H136" s="438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438"/>
      <c r="H137" s="438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438"/>
      <c r="H138" s="438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438"/>
      <c r="H139" s="438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438"/>
      <c r="H140" s="438"/>
      <c r="I140" s="29"/>
    </row>
    <row r="141" spans="1:9" x14ac:dyDescent="0.3">
      <c r="A141" s="27">
        <v>9.375E-2</v>
      </c>
      <c r="G141" s="438"/>
      <c r="H141" s="438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438"/>
      <c r="H142" s="438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438"/>
      <c r="H143" s="438"/>
      <c r="I143" s="29"/>
    </row>
    <row r="144" spans="1:9" x14ac:dyDescent="0.3">
      <c r="A144" s="23">
        <v>0.10416666666666667</v>
      </c>
      <c r="F144" s="140" t="s">
        <v>19</v>
      </c>
      <c r="G144" s="438"/>
      <c r="H144" s="438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438"/>
      <c r="H145" s="438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439"/>
      <c r="H146" s="439"/>
      <c r="I146" s="29"/>
    </row>
    <row r="147" spans="1:9" x14ac:dyDescent="0.3">
      <c r="A147" s="42">
        <v>0.125</v>
      </c>
      <c r="D147" s="140" t="s">
        <v>16</v>
      </c>
      <c r="G147" s="437" t="s">
        <v>19</v>
      </c>
      <c r="H147" s="446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438"/>
      <c r="H148" s="447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438"/>
      <c r="H149" s="447"/>
      <c r="I149" s="29"/>
    </row>
    <row r="150" spans="1:9" x14ac:dyDescent="0.3">
      <c r="A150" s="39">
        <v>0.14444444444444446</v>
      </c>
      <c r="G150" s="438"/>
      <c r="H150" s="447"/>
      <c r="I150" s="29"/>
    </row>
    <row r="151" spans="1:9" x14ac:dyDescent="0.3">
      <c r="A151" s="23">
        <v>0.14583333333333334</v>
      </c>
      <c r="G151" s="438"/>
      <c r="H151" s="447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438"/>
      <c r="H152" s="447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438"/>
      <c r="H153" s="447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438"/>
      <c r="H154" s="447"/>
      <c r="I154" s="29"/>
    </row>
    <row r="155" spans="1:9" x14ac:dyDescent="0.3">
      <c r="A155" s="23">
        <v>0.16666666666666666</v>
      </c>
      <c r="D155" s="176"/>
      <c r="E155" s="176"/>
      <c r="F155" s="176"/>
      <c r="G155" s="438"/>
      <c r="H155" s="447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439"/>
      <c r="H156" s="447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446" t="s">
        <v>245</v>
      </c>
      <c r="H157" s="448"/>
      <c r="I157" s="30"/>
    </row>
    <row r="158" spans="1:9" x14ac:dyDescent="0.3">
      <c r="A158" s="23">
        <v>0.1875</v>
      </c>
      <c r="D158" s="176"/>
      <c r="E158" s="176"/>
      <c r="F158" s="176"/>
      <c r="G158" s="447"/>
      <c r="H158" s="446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447"/>
      <c r="H159" s="447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447"/>
      <c r="H160" s="447"/>
      <c r="I160" s="43"/>
    </row>
    <row r="161" spans="1:9" x14ac:dyDescent="0.3">
      <c r="A161" s="16">
        <v>0.20833333333333334</v>
      </c>
      <c r="C161" s="154"/>
      <c r="D161" s="140" t="s">
        <v>19</v>
      </c>
      <c r="G161" s="447"/>
      <c r="H161" s="447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447"/>
      <c r="H162" s="447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447"/>
      <c r="H163" s="447"/>
      <c r="I163" s="32"/>
    </row>
    <row r="164" spans="1:9" x14ac:dyDescent="0.3">
      <c r="A164" s="16">
        <v>0.22916666666666666</v>
      </c>
      <c r="D164" s="141" t="s">
        <v>180</v>
      </c>
      <c r="G164" s="447"/>
      <c r="H164" s="447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447"/>
      <c r="H165" s="447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448"/>
      <c r="H166" s="448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40" t="s">
        <v>13</v>
      </c>
      <c r="H6" s="446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441"/>
      <c r="H7" s="447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441"/>
      <c r="H8" s="447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441"/>
      <c r="H9" s="447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441"/>
      <c r="H10" s="447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441"/>
      <c r="H11" s="447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441"/>
      <c r="H12" s="447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441"/>
      <c r="H13" s="447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441"/>
      <c r="H14" s="44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442"/>
      <c r="H15" s="448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443" t="s">
        <v>17</v>
      </c>
      <c r="H16" s="44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44"/>
      <c r="H17" s="447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444"/>
      <c r="H18" s="447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444"/>
      <c r="H19" s="447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444"/>
      <c r="H20" s="447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444"/>
      <c r="H21" s="447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444"/>
      <c r="H22" s="447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444"/>
      <c r="H23" s="447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444"/>
      <c r="H24" s="447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444"/>
      <c r="H25" s="447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444"/>
      <c r="H26" s="447"/>
      <c r="I26" s="29"/>
    </row>
    <row r="27" spans="1:9" x14ac:dyDescent="0.3">
      <c r="A27" s="16">
        <v>0.37152777777777773</v>
      </c>
      <c r="B27" s="154"/>
      <c r="D27" s="128"/>
      <c r="F27" s="129"/>
      <c r="G27" s="444"/>
      <c r="H27" s="447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445"/>
      <c r="H28" s="448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443" t="s">
        <v>15</v>
      </c>
      <c r="H29" s="443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444"/>
      <c r="H30" s="444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444"/>
      <c r="H31" s="444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444"/>
      <c r="H32" s="444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444"/>
      <c r="H33" s="444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444"/>
      <c r="H34" s="444"/>
      <c r="I34" s="29"/>
    </row>
    <row r="35" spans="1:9" ht="15.75" customHeight="1" x14ac:dyDescent="0.3">
      <c r="A35" s="27">
        <v>0.41666666666666669</v>
      </c>
      <c r="B35" s="145"/>
      <c r="C35" s="457" t="s">
        <v>15</v>
      </c>
      <c r="E35" s="459" t="s">
        <v>15</v>
      </c>
      <c r="F35" s="459" t="s">
        <v>15</v>
      </c>
      <c r="G35" s="444"/>
      <c r="H35" s="444"/>
      <c r="I35" s="28">
        <v>0.3125</v>
      </c>
    </row>
    <row r="36" spans="1:9" x14ac:dyDescent="0.3">
      <c r="A36" s="123"/>
      <c r="B36" s="145"/>
      <c r="C36" s="458"/>
      <c r="D36" s="206"/>
      <c r="E36" s="460"/>
      <c r="F36" s="460"/>
      <c r="G36" s="444"/>
      <c r="H36" s="444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444"/>
      <c r="H37" s="444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444"/>
      <c r="H38" s="444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445"/>
      <c r="H39" s="445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443" t="s">
        <v>23</v>
      </c>
      <c r="H40" s="437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444"/>
      <c r="H41" s="438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444"/>
      <c r="H42" s="438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444"/>
      <c r="H43" s="438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444"/>
      <c r="H44" s="438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444"/>
      <c r="H45" s="438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445"/>
      <c r="H46" s="439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446" t="s">
        <v>12</v>
      </c>
      <c r="H47" s="446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447"/>
      <c r="H48" s="447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447"/>
      <c r="H49" s="447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447"/>
      <c r="H50" s="447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447"/>
      <c r="H51" s="447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448"/>
      <c r="H52" s="448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444" t="s">
        <v>19</v>
      </c>
      <c r="H147" s="446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444"/>
      <c r="H148" s="447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444"/>
      <c r="H149" s="447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444"/>
      <c r="H150" s="447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444"/>
      <c r="H151" s="447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444"/>
      <c r="H152" s="447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445"/>
      <c r="H153" s="448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446" t="s">
        <v>12</v>
      </c>
      <c r="H154" s="452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447"/>
      <c r="H155" s="453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447"/>
      <c r="H156" s="453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447"/>
      <c r="H157" s="453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447"/>
      <c r="H158" s="453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447"/>
      <c r="H159" s="453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447"/>
      <c r="H160" s="453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447"/>
      <c r="H161" s="453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447"/>
      <c r="H162" s="453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448"/>
      <c r="H163" s="454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F18" s="129"/>
      <c r="G18" s="453"/>
      <c r="H18" s="438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453"/>
      <c r="H19" s="438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454"/>
      <c r="H23" s="439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446" t="s">
        <v>245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447"/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447"/>
      <c r="H35" s="438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3" t="s">
        <v>332</v>
      </c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444"/>
      <c r="H38" s="438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445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444"/>
      <c r="H44" s="445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444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444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437" t="s">
        <v>321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G120" s="438"/>
      <c r="H120" s="438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438"/>
      <c r="H121" s="438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G124" s="438"/>
      <c r="H124" s="438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438"/>
      <c r="H125" s="438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G129" s="444"/>
      <c r="H129" s="447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444"/>
      <c r="H130" s="447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444"/>
      <c r="H133" s="447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444"/>
      <c r="H135" s="447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444"/>
      <c r="H136" s="447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444"/>
      <c r="H137" s="447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445"/>
      <c r="H138" s="448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446" t="s">
        <v>245</v>
      </c>
      <c r="H139" s="452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447"/>
      <c r="H140" s="453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447"/>
      <c r="H141" s="453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447"/>
      <c r="H143" s="453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447"/>
      <c r="H144" s="453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447"/>
      <c r="H145" s="453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447"/>
      <c r="H146" s="453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453"/>
      <c r="H7" s="438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453"/>
      <c r="H9" s="438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453"/>
      <c r="H10" s="438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453"/>
      <c r="H11" s="438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453"/>
      <c r="H12" s="438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454"/>
      <c r="H13" s="439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452" t="s">
        <v>16</v>
      </c>
      <c r="H14" s="437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453"/>
      <c r="H15" s="438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453"/>
      <c r="H16" s="438"/>
      <c r="I16" s="22"/>
    </row>
    <row r="17" spans="1:9" ht="15.45" customHeight="1" x14ac:dyDescent="0.3">
      <c r="A17" s="27">
        <v>0.3125</v>
      </c>
      <c r="B17" s="135" t="s">
        <v>13</v>
      </c>
      <c r="G17" s="453"/>
      <c r="H17" s="438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53"/>
      <c r="H18" s="438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453"/>
      <c r="H19" s="438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453"/>
      <c r="H20" s="438"/>
      <c r="I20" s="20"/>
    </row>
    <row r="21" spans="1:9" x14ac:dyDescent="0.3">
      <c r="A21" s="16">
        <v>0.33333333333333331</v>
      </c>
      <c r="G21" s="453"/>
      <c r="H21" s="438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454"/>
      <c r="H22" s="438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446" t="s">
        <v>13</v>
      </c>
      <c r="H23" s="438"/>
      <c r="I23" s="30"/>
    </row>
    <row r="24" spans="1:9" x14ac:dyDescent="0.3">
      <c r="A24" s="27">
        <v>0.3520833333333333</v>
      </c>
      <c r="G24" s="447"/>
      <c r="H24" s="439"/>
      <c r="I24" s="29"/>
    </row>
    <row r="25" spans="1:9" x14ac:dyDescent="0.3">
      <c r="A25" s="27">
        <v>0.35416666666666669</v>
      </c>
      <c r="G25" s="447"/>
      <c r="H25" s="443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447"/>
      <c r="H26" s="444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447"/>
      <c r="H27" s="444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447"/>
      <c r="H28" s="444"/>
      <c r="I28" s="29"/>
    </row>
    <row r="29" spans="1:9" ht="15.6" customHeight="1" x14ac:dyDescent="0.3">
      <c r="A29" s="27">
        <v>0.375</v>
      </c>
      <c r="C29" s="309" t="s">
        <v>19</v>
      </c>
      <c r="G29" s="447"/>
      <c r="H29" s="444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447"/>
      <c r="H30" s="444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447"/>
      <c r="H31" s="444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447"/>
      <c r="H32" s="444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447"/>
      <c r="H33" s="445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448"/>
      <c r="H34" s="437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446" t="s">
        <v>348</v>
      </c>
      <c r="H35" s="438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447"/>
      <c r="H36" s="438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447"/>
      <c r="H37" s="438"/>
      <c r="I37" s="28"/>
    </row>
    <row r="38" spans="1:9" x14ac:dyDescent="0.3">
      <c r="A38" s="27">
        <v>0.43611111111111112</v>
      </c>
      <c r="G38" s="447"/>
      <c r="H38" s="438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447"/>
      <c r="H39" s="438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447"/>
      <c r="H40" s="438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447"/>
      <c r="H41" s="438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448"/>
      <c r="H42" s="438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443" t="s">
        <v>316</v>
      </c>
      <c r="H43" s="438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444"/>
      <c r="H44" s="439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444"/>
      <c r="H45" s="443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444"/>
      <c r="H46" s="444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444"/>
      <c r="H47" s="444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444"/>
      <c r="H48" s="444"/>
      <c r="I48" s="30"/>
    </row>
    <row r="49" spans="1:9" x14ac:dyDescent="0.3">
      <c r="A49" s="23">
        <v>0.5</v>
      </c>
      <c r="C49" s="140" t="s">
        <v>16</v>
      </c>
      <c r="G49" s="444"/>
      <c r="H49" s="444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444"/>
      <c r="H50" s="444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444"/>
      <c r="H51" s="444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444"/>
      <c r="H52" s="444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444"/>
      <c r="H53" s="445"/>
      <c r="I53" s="30"/>
    </row>
    <row r="54" spans="1:9" x14ac:dyDescent="0.3">
      <c r="A54" s="23">
        <v>0.54166666666666663</v>
      </c>
      <c r="B54" s="142">
        <f>B58-1</f>
        <v>52</v>
      </c>
      <c r="G54" s="444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445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437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438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446" t="s">
        <v>316</v>
      </c>
      <c r="G131" s="438"/>
      <c r="H131" s="191"/>
      <c r="I131" s="29"/>
    </row>
    <row r="132" spans="1:9" x14ac:dyDescent="0.3">
      <c r="A132" s="23">
        <v>2.7777777777777776E-2</v>
      </c>
      <c r="C132" s="128"/>
      <c r="E132" s="128"/>
      <c r="F132" s="447"/>
      <c r="G132" s="438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447"/>
      <c r="G133" s="438"/>
      <c r="H133" s="127"/>
      <c r="I133" s="29"/>
    </row>
    <row r="134" spans="1:9" x14ac:dyDescent="0.3">
      <c r="A134" s="41">
        <v>3.8194444444444441E-2</v>
      </c>
      <c r="C134" s="128"/>
      <c r="E134" s="128"/>
      <c r="F134" s="447"/>
      <c r="G134" s="438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447"/>
      <c r="G135" s="438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447"/>
      <c r="G136" s="438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447"/>
      <c r="G137" s="438"/>
      <c r="H137" s="437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447"/>
      <c r="G138" s="438"/>
      <c r="H138" s="438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447"/>
      <c r="G139" s="438"/>
      <c r="H139" s="438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447"/>
      <c r="G140" s="438"/>
      <c r="H140" s="438"/>
      <c r="I140" s="29"/>
    </row>
    <row r="141" spans="1:9" x14ac:dyDescent="0.3">
      <c r="A141" s="23">
        <v>6.25E-2</v>
      </c>
      <c r="C141" s="154"/>
      <c r="E141" s="154"/>
      <c r="F141" s="447"/>
      <c r="G141" s="438"/>
      <c r="H141" s="438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447"/>
      <c r="G142" s="438"/>
      <c r="H142" s="438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447"/>
      <c r="G143" s="438"/>
      <c r="H143" s="438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447"/>
      <c r="G144" s="438"/>
      <c r="H144" s="438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447"/>
      <c r="G145" s="438"/>
      <c r="H145" s="438"/>
      <c r="I145" s="29"/>
    </row>
    <row r="146" spans="1:9" x14ac:dyDescent="0.3">
      <c r="A146" s="27">
        <v>9.375E-2</v>
      </c>
      <c r="F146" s="447"/>
      <c r="G146" s="438"/>
      <c r="H146" s="438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447"/>
      <c r="G147" s="438"/>
      <c r="H147" s="438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447"/>
      <c r="G148" s="438"/>
      <c r="H148" s="438"/>
      <c r="I148" s="29"/>
    </row>
    <row r="149" spans="1:9" x14ac:dyDescent="0.3">
      <c r="A149" s="23">
        <v>0.10416666666666667</v>
      </c>
      <c r="D149" s="140" t="s">
        <v>19</v>
      </c>
      <c r="F149" s="448"/>
      <c r="G149" s="438"/>
      <c r="H149" s="438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438"/>
      <c r="H150" s="438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438"/>
      <c r="H151" s="438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439"/>
      <c r="H152" s="439"/>
      <c r="I152" s="29"/>
    </row>
    <row r="153" spans="1:9" x14ac:dyDescent="0.3">
      <c r="A153" s="42">
        <v>0.125</v>
      </c>
      <c r="F153" s="243" t="s">
        <v>16</v>
      </c>
      <c r="G153" s="443" t="s">
        <v>19</v>
      </c>
      <c r="H153" s="446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444"/>
      <c r="H154" s="447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444"/>
      <c r="H155" s="447"/>
      <c r="I155" s="29"/>
    </row>
    <row r="156" spans="1:9" x14ac:dyDescent="0.3">
      <c r="A156" s="39">
        <v>0.14444444444444446</v>
      </c>
      <c r="F156" s="141" t="s">
        <v>23</v>
      </c>
      <c r="G156" s="444"/>
      <c r="H156" s="447"/>
      <c r="I156" s="29"/>
    </row>
    <row r="157" spans="1:9" x14ac:dyDescent="0.3">
      <c r="A157" s="23">
        <v>0.14583333333333334</v>
      </c>
      <c r="G157" s="444"/>
      <c r="H157" s="447"/>
      <c r="I157" s="28">
        <v>4.1666666666666664E-2</v>
      </c>
    </row>
    <row r="158" spans="1:9" x14ac:dyDescent="0.3">
      <c r="A158" s="23">
        <v>0.14930555555555555</v>
      </c>
      <c r="G158" s="444"/>
      <c r="H158" s="447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444"/>
      <c r="H159" s="447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444"/>
      <c r="H160" s="447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444"/>
      <c r="H161" s="447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445"/>
      <c r="H162" s="447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446" t="s">
        <v>348</v>
      </c>
      <c r="H163" s="448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447"/>
      <c r="H164" s="452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447"/>
      <c r="H165" s="453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447"/>
      <c r="H166" s="453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447"/>
      <c r="H167" s="453"/>
      <c r="I167" s="43"/>
    </row>
    <row r="168" spans="1:9" x14ac:dyDescent="0.3">
      <c r="A168" s="16">
        <v>0.20833333333333334</v>
      </c>
      <c r="B168" s="140" t="s">
        <v>19</v>
      </c>
      <c r="G168" s="447"/>
      <c r="H168" s="453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447"/>
      <c r="H169" s="453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447"/>
      <c r="H170" s="453"/>
      <c r="I170" s="32"/>
    </row>
    <row r="171" spans="1:9" x14ac:dyDescent="0.3">
      <c r="A171" s="16">
        <v>0.22916666666666666</v>
      </c>
      <c r="F171" s="141" t="s">
        <v>180</v>
      </c>
      <c r="G171" s="448"/>
      <c r="H171" s="453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453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453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454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453"/>
      <c r="H7" s="438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D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454"/>
      <c r="H12" s="439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453"/>
      <c r="H14" s="43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453"/>
      <c r="H15" s="438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G17" s="453"/>
      <c r="H17" s="438"/>
      <c r="I17" s="20"/>
    </row>
    <row r="18" spans="1:9" x14ac:dyDescent="0.3">
      <c r="A18" s="27">
        <v>0.31944444444444448</v>
      </c>
      <c r="E18" s="136">
        <f>E22-1</f>
        <v>64</v>
      </c>
      <c r="G18" s="453"/>
      <c r="H18" s="438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453"/>
      <c r="H19" s="438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453"/>
      <c r="H20" s="438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453"/>
      <c r="H21" s="438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454"/>
      <c r="H22" s="438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446" t="s">
        <v>13</v>
      </c>
      <c r="H23" s="438"/>
      <c r="I23" s="30"/>
    </row>
    <row r="24" spans="1:9" x14ac:dyDescent="0.3">
      <c r="A24" s="27">
        <v>0.3520833333333333</v>
      </c>
      <c r="G24" s="447"/>
      <c r="H24" s="439"/>
      <c r="I24" s="29"/>
    </row>
    <row r="25" spans="1:9" x14ac:dyDescent="0.3">
      <c r="A25" s="16">
        <v>0.35416666666666669</v>
      </c>
      <c r="G25" s="447"/>
      <c r="H25" s="443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447"/>
      <c r="H26" s="444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447"/>
      <c r="H27" s="444"/>
      <c r="I27" s="30"/>
    </row>
    <row r="28" spans="1:9" x14ac:dyDescent="0.3">
      <c r="A28" s="18">
        <v>0.37361111111111112</v>
      </c>
      <c r="G28" s="447"/>
      <c r="H28" s="444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447"/>
      <c r="H29" s="444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447"/>
      <c r="H30" s="444"/>
      <c r="I30" s="30"/>
    </row>
    <row r="31" spans="1:9" ht="15.6" customHeight="1" x14ac:dyDescent="0.3">
      <c r="A31" s="23">
        <v>0.39583333333333331</v>
      </c>
      <c r="E31" s="135" t="s">
        <v>13</v>
      </c>
      <c r="G31" s="447"/>
      <c r="H31" s="444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447"/>
      <c r="H32" s="444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448"/>
      <c r="H33" s="444"/>
      <c r="I33" s="29"/>
    </row>
    <row r="34" spans="1:9" x14ac:dyDescent="0.3">
      <c r="A34" s="16">
        <v>0.41666666666666669</v>
      </c>
      <c r="D34" s="141" t="s">
        <v>180</v>
      </c>
      <c r="G34" s="446" t="s">
        <v>348</v>
      </c>
      <c r="H34" s="445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447"/>
      <c r="H35" s="437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447"/>
      <c r="H36" s="438"/>
      <c r="I36" s="28"/>
    </row>
    <row r="37" spans="1:9" x14ac:dyDescent="0.3">
      <c r="A37" s="16">
        <v>0.43611111111111112</v>
      </c>
      <c r="G37" s="447"/>
      <c r="H37" s="438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447"/>
      <c r="H38" s="438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447"/>
      <c r="H39" s="438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447"/>
      <c r="H40" s="438"/>
      <c r="I40" s="29"/>
    </row>
    <row r="41" spans="1:9" x14ac:dyDescent="0.3">
      <c r="A41" s="27">
        <v>0.45833333333333331</v>
      </c>
      <c r="B41" s="135" t="s">
        <v>348</v>
      </c>
      <c r="E41" s="154"/>
      <c r="G41" s="447"/>
      <c r="H41" s="438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448"/>
      <c r="H42" s="439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443" t="s">
        <v>316</v>
      </c>
      <c r="H43" s="443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444"/>
      <c r="H44" s="444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444"/>
      <c r="H45" s="444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444"/>
      <c r="H46" s="444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444"/>
      <c r="H47" s="444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444"/>
      <c r="H48" s="444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444"/>
      <c r="H49" s="444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444"/>
      <c r="H50" s="444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444"/>
      <c r="H51" s="444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445"/>
      <c r="H52" s="444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445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437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438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438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438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438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438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438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437" t="s">
        <v>16</v>
      </c>
      <c r="H141" s="438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438"/>
      <c r="H142" s="438"/>
      <c r="I142" s="29"/>
    </row>
    <row r="143" spans="1:9" x14ac:dyDescent="0.3">
      <c r="A143" s="23">
        <v>6.25E-2</v>
      </c>
      <c r="E143" s="154"/>
      <c r="G143" s="438"/>
      <c r="H143" s="438"/>
      <c r="I143" s="28">
        <v>0.95833333333333337</v>
      </c>
    </row>
    <row r="144" spans="1:9" x14ac:dyDescent="0.3">
      <c r="A144" s="27">
        <v>7.2916666666666671E-2</v>
      </c>
      <c r="E144" s="154"/>
      <c r="G144" s="438"/>
      <c r="H144" s="438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438"/>
      <c r="H145" s="438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438"/>
      <c r="H146" s="438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438"/>
      <c r="H147" s="438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438"/>
      <c r="H148" s="438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438"/>
      <c r="H149" s="438"/>
      <c r="I149" s="29"/>
    </row>
    <row r="150" spans="1:9" x14ac:dyDescent="0.3">
      <c r="A150" s="16">
        <v>9.375E-2</v>
      </c>
      <c r="G150" s="438"/>
      <c r="H150" s="438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438"/>
      <c r="H151" s="438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438"/>
      <c r="H152" s="438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438"/>
      <c r="H153" s="438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438"/>
      <c r="H154" s="438"/>
      <c r="I154" s="29"/>
    </row>
    <row r="155" spans="1:9" x14ac:dyDescent="0.3">
      <c r="A155" s="27">
        <v>0.1111111111111111</v>
      </c>
      <c r="B155" s="136">
        <f>B98</f>
        <v>557</v>
      </c>
      <c r="G155" s="438"/>
      <c r="H155" s="438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439"/>
      <c r="H156" s="439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443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444"/>
      <c r="I171" s="43"/>
    </row>
    <row r="172" spans="1:9" x14ac:dyDescent="0.3">
      <c r="A172" s="16">
        <v>0.20833333333333334</v>
      </c>
      <c r="E172" s="166"/>
      <c r="F172" s="144"/>
      <c r="G172" s="144"/>
      <c r="H172" s="444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444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444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446" t="s">
        <v>348</v>
      </c>
      <c r="H175" s="444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447"/>
      <c r="H176" s="444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447"/>
      <c r="H177" s="444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447"/>
      <c r="H178" s="444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447"/>
      <c r="H179" s="444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447"/>
      <c r="H180" s="444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447"/>
      <c r="H181" s="444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448"/>
      <c r="H182" s="445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23</v>
      </c>
      <c r="H6" s="437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453"/>
      <c r="H7" s="438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453"/>
      <c r="H8" s="438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453"/>
      <c r="H10" s="438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453"/>
      <c r="H11" s="438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454"/>
      <c r="H12" s="439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453"/>
      <c r="H14" s="438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298"/>
      <c r="G17" s="453"/>
      <c r="H17" s="438"/>
      <c r="I17" s="20"/>
    </row>
    <row r="18" spans="1:9" x14ac:dyDescent="0.3">
      <c r="A18" s="27">
        <v>0.31944444444444448</v>
      </c>
      <c r="C18" s="298"/>
      <c r="G18" s="453"/>
      <c r="H18" s="438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453"/>
      <c r="H19" s="43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453"/>
      <c r="H21" s="438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453"/>
      <c r="H22" s="438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454"/>
      <c r="H23" s="439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447"/>
      <c r="H25" s="444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447"/>
      <c r="H26" s="444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447"/>
      <c r="H27" s="444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447"/>
      <c r="H29" s="444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447"/>
      <c r="H31" s="444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447"/>
      <c r="H34" s="438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447"/>
      <c r="H35" s="438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447"/>
      <c r="H36" s="438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447"/>
      <c r="H37" s="438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447"/>
      <c r="H38" s="438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447"/>
      <c r="H39" s="438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447"/>
      <c r="H40" s="438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448"/>
      <c r="H41" s="439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443" t="s">
        <v>316</v>
      </c>
      <c r="H42" s="443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444"/>
      <c r="H43" s="444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444"/>
      <c r="H44" s="444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444"/>
      <c r="H45" s="444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444"/>
      <c r="H46" s="444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444"/>
      <c r="H47" s="444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484"/>
      <c r="H48" s="444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484"/>
      <c r="H49" s="444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484"/>
      <c r="H50" s="445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437" t="s">
        <v>16</v>
      </c>
      <c r="H132" s="437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438"/>
      <c r="H133" s="438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438"/>
      <c r="H134" s="438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438"/>
      <c r="H135" s="438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438"/>
      <c r="H136" s="438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438"/>
      <c r="H137" s="438"/>
      <c r="I137" s="29"/>
    </row>
    <row r="138" spans="1:9" x14ac:dyDescent="0.3">
      <c r="A138" s="16">
        <v>9.375E-2</v>
      </c>
      <c r="C138" s="298"/>
      <c r="E138" s="298"/>
      <c r="G138" s="438"/>
      <c r="H138" s="438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438"/>
      <c r="H139" s="438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438"/>
      <c r="H140" s="438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438"/>
      <c r="H141" s="438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438"/>
      <c r="H142" s="438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439"/>
      <c r="H143" s="439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443" t="s">
        <v>19</v>
      </c>
      <c r="H144" s="446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444"/>
      <c r="H145" s="447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444"/>
      <c r="H146" s="447"/>
      <c r="I146" s="29"/>
    </row>
    <row r="147" spans="1:9" x14ac:dyDescent="0.3">
      <c r="A147" s="39">
        <v>0.14444444444444446</v>
      </c>
      <c r="E147" s="298"/>
      <c r="G147" s="444"/>
      <c r="H147" s="447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444"/>
      <c r="H148" s="447"/>
      <c r="I148" s="28">
        <v>4.1666666666666664E-2</v>
      </c>
    </row>
    <row r="149" spans="1:9" x14ac:dyDescent="0.3">
      <c r="A149" s="23">
        <v>0.14930555555555555</v>
      </c>
      <c r="E149" s="298"/>
      <c r="G149" s="444"/>
      <c r="H149" s="447"/>
      <c r="I149" s="29"/>
    </row>
    <row r="150" spans="1:9" x14ac:dyDescent="0.3">
      <c r="A150" s="27">
        <v>0.15972222222222224</v>
      </c>
      <c r="E150" s="298"/>
      <c r="G150" s="444"/>
      <c r="H150" s="447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444"/>
      <c r="H151" s="447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444"/>
      <c r="H152" s="447"/>
      <c r="I152" s="28">
        <v>6.25E-2</v>
      </c>
    </row>
    <row r="153" spans="1:9" x14ac:dyDescent="0.3">
      <c r="A153" s="27">
        <v>0.17708333333333334</v>
      </c>
      <c r="E153" s="298"/>
      <c r="G153" s="444"/>
      <c r="H153" s="447"/>
      <c r="I153" s="29"/>
    </row>
    <row r="154" spans="1:9" x14ac:dyDescent="0.3">
      <c r="A154" s="39">
        <v>0.18402777777777779</v>
      </c>
      <c r="E154" s="298"/>
      <c r="G154" s="445"/>
      <c r="H154" s="448"/>
      <c r="I154" s="30"/>
    </row>
    <row r="155" spans="1:9" x14ac:dyDescent="0.3">
      <c r="A155" s="23">
        <v>0.1875</v>
      </c>
      <c r="E155" s="298"/>
      <c r="G155" s="446" t="s">
        <v>348</v>
      </c>
      <c r="H155" s="452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447"/>
      <c r="H156" s="453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447"/>
      <c r="H157" s="453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447"/>
      <c r="H158" s="453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447"/>
      <c r="H159" s="453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447"/>
      <c r="H160" s="453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447"/>
      <c r="H161" s="453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447"/>
      <c r="H162" s="453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447"/>
      <c r="H163" s="453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447"/>
      <c r="H164" s="453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448"/>
      <c r="H165" s="454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352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G17" s="453"/>
      <c r="H17" s="438"/>
      <c r="I17" s="20"/>
    </row>
    <row r="18" spans="1:9" x14ac:dyDescent="0.3">
      <c r="A18" s="27">
        <v>0.31944444444444448</v>
      </c>
      <c r="G18" s="453"/>
      <c r="H18" s="438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453"/>
      <c r="H19" s="43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G21" s="453"/>
      <c r="H21" s="438"/>
      <c r="I21" s="29"/>
    </row>
    <row r="22" spans="1:9" x14ac:dyDescent="0.3">
      <c r="A22" s="27">
        <v>0.35069444444444442</v>
      </c>
      <c r="G22" s="453"/>
      <c r="H22" s="438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454"/>
      <c r="H23" s="439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447"/>
      <c r="H32" s="444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447"/>
      <c r="H35" s="438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7"/>
      <c r="H37" s="438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447"/>
      <c r="H38" s="43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448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444"/>
      <c r="H44" s="44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484"/>
      <c r="H46" s="445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38"/>
      <c r="H122" s="438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438"/>
      <c r="H123" s="438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438"/>
      <c r="H127" s="43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439"/>
      <c r="H129" s="43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44"/>
      <c r="H131" s="447"/>
      <c r="I131" s="30"/>
    </row>
    <row r="132" spans="1:9" x14ac:dyDescent="0.3">
      <c r="A132" s="38">
        <v>0.1423611111111111</v>
      </c>
      <c r="D132" s="129"/>
      <c r="E132" s="128"/>
      <c r="F132" s="174"/>
      <c r="G132" s="444"/>
      <c r="H132" s="447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444"/>
      <c r="H133" s="44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44"/>
      <c r="H135" s="447"/>
      <c r="I135" s="29"/>
    </row>
    <row r="136" spans="1:9" x14ac:dyDescent="0.3">
      <c r="A136" s="27">
        <v>0.15972222222222224</v>
      </c>
      <c r="D136" s="129"/>
      <c r="E136" s="128"/>
      <c r="G136" s="444"/>
      <c r="H136" s="447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444"/>
      <c r="H137" s="44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44"/>
      <c r="H139" s="447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445"/>
      <c r="H140" s="44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47"/>
      <c r="H142" s="453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447"/>
      <c r="H143" s="45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47"/>
      <c r="H145" s="453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447"/>
      <c r="H146" s="45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47"/>
      <c r="H148" s="453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448"/>
      <c r="H149" s="45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452" t="s">
        <v>352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453"/>
      <c r="H8" s="43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453"/>
      <c r="H10" s="438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453"/>
      <c r="H11" s="438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454"/>
      <c r="H12" s="43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453"/>
      <c r="H15" s="438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453"/>
      <c r="H19" s="438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454"/>
      <c r="H21" s="438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446" t="s">
        <v>13</v>
      </c>
      <c r="H22" s="481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447"/>
      <c r="H23" s="499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447"/>
      <c r="H24" s="443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447"/>
      <c r="H25" s="444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447"/>
      <c r="H26" s="444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447"/>
      <c r="H27" s="44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447"/>
      <c r="H29" s="44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447"/>
      <c r="H31" s="444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448"/>
      <c r="H32" s="444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447" t="s">
        <v>348</v>
      </c>
      <c r="H33" s="445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447"/>
      <c r="H34" s="437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476"/>
      <c r="H35" s="438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476"/>
      <c r="H36" s="438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476"/>
      <c r="H37" s="438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476"/>
      <c r="H38" s="438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476"/>
      <c r="H39" s="438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447"/>
      <c r="H40" s="438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448"/>
      <c r="H41" s="439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443" t="s">
        <v>316</v>
      </c>
      <c r="H42" s="443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444"/>
      <c r="H43" s="444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444"/>
      <c r="H44" s="444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444"/>
      <c r="H45" s="444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444"/>
      <c r="H46" s="444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484"/>
      <c r="H47" s="444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484"/>
      <c r="H48" s="445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498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482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482"/>
      <c r="H128" s="127"/>
      <c r="I128" s="29"/>
    </row>
    <row r="129" spans="1:9" ht="15.6" customHeight="1" x14ac:dyDescent="0.3">
      <c r="A129" s="23">
        <v>3.4722222222222224E-2</v>
      </c>
      <c r="G129" s="482"/>
      <c r="H129" s="127"/>
      <c r="I129" s="29"/>
    </row>
    <row r="130" spans="1:9" x14ac:dyDescent="0.3">
      <c r="A130" s="41">
        <v>3.8194444444444441E-2</v>
      </c>
      <c r="G130" s="482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482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482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482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482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482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482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482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438"/>
      <c r="H138" s="437" t="s">
        <v>180</v>
      </c>
      <c r="I138" s="29"/>
    </row>
    <row r="139" spans="1:9" x14ac:dyDescent="0.3">
      <c r="A139" s="27">
        <v>7.2916666666666671E-2</v>
      </c>
      <c r="C139" s="79"/>
      <c r="G139" s="438"/>
      <c r="H139" s="438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438"/>
      <c r="H140" s="438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438"/>
      <c r="H141" s="438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438"/>
      <c r="H142" s="438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438"/>
      <c r="H143" s="438"/>
      <c r="I143" s="29"/>
    </row>
    <row r="144" spans="1:9" x14ac:dyDescent="0.3">
      <c r="A144" s="27">
        <v>9.375E-2</v>
      </c>
      <c r="E144" s="154"/>
      <c r="G144" s="438"/>
      <c r="H144" s="438"/>
      <c r="I144" s="29"/>
    </row>
    <row r="145" spans="1:9" x14ac:dyDescent="0.3">
      <c r="A145" s="27">
        <v>9.7222222222222224E-2</v>
      </c>
      <c r="E145" s="157">
        <f>E115</f>
        <v>97</v>
      </c>
      <c r="G145" s="438"/>
      <c r="H145" s="438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438"/>
      <c r="H146" s="438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438"/>
      <c r="H147" s="438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438"/>
      <c r="H148" s="439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439"/>
      <c r="H149" s="446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443" t="s">
        <v>19</v>
      </c>
      <c r="H150" s="447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444"/>
      <c r="H151" s="447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444"/>
      <c r="H152" s="447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444"/>
      <c r="H153" s="447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444"/>
      <c r="H154" s="447"/>
      <c r="I154" s="28">
        <v>4.1666666666666664E-2</v>
      </c>
    </row>
    <row r="155" spans="1:9" x14ac:dyDescent="0.3">
      <c r="A155" s="23">
        <v>0.14930555555555555</v>
      </c>
      <c r="C155" s="79"/>
      <c r="G155" s="444"/>
      <c r="H155" s="447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444"/>
      <c r="H156" s="447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444"/>
      <c r="H157" s="447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444"/>
      <c r="H158" s="447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445"/>
      <c r="H159" s="447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446" t="s">
        <v>348</v>
      </c>
      <c r="H160" s="447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447"/>
      <c r="H161" s="448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447"/>
      <c r="H162" s="452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447"/>
      <c r="H163" s="453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447"/>
      <c r="H164" s="453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447"/>
      <c r="H165" s="453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447"/>
      <c r="H166" s="453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447"/>
      <c r="H167" s="453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447"/>
      <c r="H168" s="453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447"/>
      <c r="H169" s="453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448"/>
      <c r="H170" s="454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  <mergeCell ref="G6:G12"/>
    <mergeCell ref="H6:H12"/>
    <mergeCell ref="H13:H23"/>
    <mergeCell ref="G22:G32"/>
    <mergeCell ref="G13:G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352</v>
      </c>
      <c r="H6" s="437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453"/>
      <c r="H7" s="438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453"/>
      <c r="H10" s="439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453"/>
      <c r="H11" s="437" t="s">
        <v>180</v>
      </c>
      <c r="I11" s="20"/>
    </row>
    <row r="12" spans="1:9" x14ac:dyDescent="0.3">
      <c r="A12" s="23">
        <v>0.28958333333333336</v>
      </c>
      <c r="G12" s="454"/>
      <c r="H12" s="438"/>
      <c r="I12" s="22"/>
    </row>
    <row r="13" spans="1:9" x14ac:dyDescent="0.3">
      <c r="A13" s="24">
        <v>0.29166666666666669</v>
      </c>
      <c r="G13" s="452" t="s">
        <v>16</v>
      </c>
      <c r="H13" s="438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453"/>
      <c r="H14" s="43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453"/>
      <c r="H15" s="438"/>
      <c r="I15" s="22"/>
    </row>
    <row r="16" spans="1:9" ht="15.45" customHeight="1" x14ac:dyDescent="0.3">
      <c r="A16" s="27">
        <v>0.3125</v>
      </c>
      <c r="E16" s="154"/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453"/>
      <c r="H17" s="438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453"/>
      <c r="H18" s="438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453"/>
      <c r="H19" s="438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453"/>
      <c r="H20" s="438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454"/>
      <c r="H21" s="438"/>
      <c r="I21" s="29"/>
    </row>
    <row r="22" spans="1:9" x14ac:dyDescent="0.3">
      <c r="A22" s="27">
        <v>0.35069444444444442</v>
      </c>
      <c r="E22" s="154"/>
      <c r="F22" s="140" t="s">
        <v>16</v>
      </c>
      <c r="G22" s="446" t="s">
        <v>13</v>
      </c>
      <c r="H22" s="438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447"/>
      <c r="H23" s="439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447"/>
      <c r="H24" s="443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447"/>
      <c r="H25" s="444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447"/>
      <c r="H26" s="444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447"/>
      <c r="H27" s="444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447"/>
      <c r="H28" s="444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447"/>
      <c r="H29" s="444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447"/>
      <c r="H30" s="444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447"/>
      <c r="H31" s="444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447"/>
      <c r="H32" s="444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447"/>
      <c r="H33" s="444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447"/>
      <c r="H34" s="445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448"/>
      <c r="H35" s="437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446" t="s">
        <v>348</v>
      </c>
      <c r="H36" s="438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447"/>
      <c r="H37" s="438"/>
      <c r="I37" s="28"/>
    </row>
    <row r="38" spans="1:9" x14ac:dyDescent="0.3">
      <c r="A38" s="16">
        <v>0.43611111111111112</v>
      </c>
      <c r="E38" s="154"/>
      <c r="G38" s="447"/>
      <c r="H38" s="438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447"/>
      <c r="H39" s="438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447"/>
      <c r="H40" s="438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447"/>
      <c r="H41" s="438"/>
      <c r="I41" s="29"/>
    </row>
    <row r="42" spans="1:9" x14ac:dyDescent="0.3">
      <c r="A42" s="27">
        <v>0.45833333333333331</v>
      </c>
      <c r="E42" s="135" t="s">
        <v>348</v>
      </c>
      <c r="G42" s="447"/>
      <c r="H42" s="438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448"/>
      <c r="H43" s="438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443" t="s">
        <v>316</v>
      </c>
      <c r="H44" s="438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444"/>
      <c r="H45" s="439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444"/>
      <c r="H46" s="443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444"/>
      <c r="H47" s="444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444"/>
      <c r="H48" s="444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444"/>
      <c r="H49" s="444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444"/>
      <c r="H50" s="444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444"/>
      <c r="H51" s="444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444"/>
      <c r="H52" s="444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444"/>
      <c r="H53" s="445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445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498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482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482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482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482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482"/>
      <c r="H144" s="437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482"/>
      <c r="H145" s="438"/>
      <c r="I145" s="28">
        <v>0.97916666666666663</v>
      </c>
    </row>
    <row r="146" spans="1:9" x14ac:dyDescent="0.3">
      <c r="A146" s="27">
        <v>9.375E-2</v>
      </c>
      <c r="D146" s="154"/>
      <c r="F146" s="129"/>
      <c r="G146" s="482"/>
      <c r="H146" s="438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482"/>
      <c r="H147" s="438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482"/>
      <c r="H148" s="438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482"/>
      <c r="H149" s="438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483"/>
      <c r="H150" s="438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469" t="s">
        <v>19</v>
      </c>
      <c r="H151" s="438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470"/>
      <c r="H152" s="438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470"/>
      <c r="H153" s="439"/>
      <c r="I153" s="29"/>
    </row>
    <row r="154" spans="1:9" x14ac:dyDescent="0.3">
      <c r="A154" s="42">
        <v>0.12986111111111112</v>
      </c>
      <c r="D154" s="196"/>
      <c r="E154" s="196"/>
      <c r="F154" s="286"/>
      <c r="G154" s="444"/>
      <c r="H154" s="447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444"/>
      <c r="H155" s="447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444"/>
      <c r="H156" s="447"/>
      <c r="I156" s="29"/>
    </row>
    <row r="157" spans="1:9" x14ac:dyDescent="0.3">
      <c r="A157" s="39">
        <v>0.14444444444444446</v>
      </c>
      <c r="D157" s="136">
        <f>D91</f>
        <v>312</v>
      </c>
      <c r="G157" s="444"/>
      <c r="H157" s="447"/>
      <c r="I157" s="29"/>
    </row>
    <row r="158" spans="1:9" x14ac:dyDescent="0.3">
      <c r="A158" s="23">
        <v>0.14583333333333334</v>
      </c>
      <c r="D158" s="147" t="s">
        <v>350</v>
      </c>
      <c r="G158" s="444"/>
      <c r="H158" s="447"/>
      <c r="I158" s="28">
        <v>4.1666666666666664E-2</v>
      </c>
    </row>
    <row r="159" spans="1:9" x14ac:dyDescent="0.3">
      <c r="A159" s="23">
        <v>0.14930555555555555</v>
      </c>
      <c r="D159" s="129"/>
      <c r="G159" s="444"/>
      <c r="H159" s="447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444"/>
      <c r="H160" s="447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444"/>
      <c r="H161" s="447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444"/>
      <c r="H162" s="447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444"/>
      <c r="H163" s="447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444"/>
      <c r="H164" s="448"/>
      <c r="I164" s="30"/>
    </row>
    <row r="165" spans="1:9" x14ac:dyDescent="0.3">
      <c r="A165" s="23">
        <v>0.1875</v>
      </c>
      <c r="G165" s="445"/>
      <c r="H165" s="452" t="s">
        <v>350</v>
      </c>
      <c r="I165" s="28">
        <v>8.3333333333333329E-2</v>
      </c>
    </row>
    <row r="166" spans="1:9" x14ac:dyDescent="0.3">
      <c r="A166" s="23">
        <v>0.19097222222222221</v>
      </c>
      <c r="G166" s="446" t="s">
        <v>348</v>
      </c>
      <c r="H166" s="453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447"/>
      <c r="H167" s="453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447"/>
      <c r="H168" s="453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447"/>
      <c r="H169" s="453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447"/>
      <c r="H170" s="453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447"/>
      <c r="H171" s="453"/>
      <c r="I171" s="32"/>
    </row>
    <row r="172" spans="1:9" x14ac:dyDescent="0.3">
      <c r="A172" s="16">
        <v>0.22916666666666666</v>
      </c>
      <c r="C172" s="141" t="s">
        <v>180</v>
      </c>
      <c r="G172" s="447"/>
      <c r="H172" s="453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447"/>
      <c r="H173" s="453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448"/>
      <c r="H174" s="454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352</v>
      </c>
      <c r="H6" s="437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453"/>
      <c r="H7" s="438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54"/>
      <c r="G9" s="453"/>
      <c r="H9" s="438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453"/>
      <c r="H11" s="438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454"/>
      <c r="H12" s="439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453"/>
      <c r="H14" s="438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453"/>
      <c r="H15" s="438"/>
      <c r="I15" s="22"/>
    </row>
    <row r="16" spans="1:9" ht="15.45" customHeight="1" x14ac:dyDescent="0.3">
      <c r="A16" s="27">
        <v>0.3125</v>
      </c>
      <c r="E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G18" s="453"/>
      <c r="H18" s="438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453"/>
      <c r="H19" s="43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453"/>
      <c r="H21" s="438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453"/>
      <c r="H22" s="438"/>
      <c r="I22" s="30"/>
    </row>
    <row r="23" spans="1:9" x14ac:dyDescent="0.3">
      <c r="A23" s="27">
        <v>0.3520833333333333</v>
      </c>
      <c r="G23" s="453"/>
      <c r="H23" s="439"/>
      <c r="I23" s="29"/>
    </row>
    <row r="24" spans="1:9" x14ac:dyDescent="0.3">
      <c r="A24" s="16">
        <v>0.35416666666666669</v>
      </c>
      <c r="G24" s="454"/>
      <c r="H24" s="443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446" t="s">
        <v>13</v>
      </c>
      <c r="H25" s="44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447"/>
      <c r="H26" s="444"/>
      <c r="I26" s="30"/>
    </row>
    <row r="27" spans="1:9" x14ac:dyDescent="0.3">
      <c r="A27" s="18">
        <v>0.37361111111111112</v>
      </c>
      <c r="G27" s="447"/>
      <c r="H27" s="444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447"/>
      <c r="H29" s="444"/>
      <c r="I29" s="30"/>
    </row>
    <row r="30" spans="1:9" ht="15.6" customHeight="1" x14ac:dyDescent="0.3">
      <c r="A30" s="23">
        <v>0.39583333333333331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447"/>
      <c r="H31" s="445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448"/>
      <c r="H32" s="437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446" t="s">
        <v>348</v>
      </c>
      <c r="H33" s="438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447"/>
      <c r="H34" s="438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447"/>
      <c r="H35" s="438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447"/>
      <c r="H36" s="438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447"/>
      <c r="H37" s="438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447"/>
      <c r="H38" s="438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9"/>
    </row>
    <row r="40" spans="1:9" x14ac:dyDescent="0.3">
      <c r="A40" s="23">
        <v>0.45694444444444443</v>
      </c>
      <c r="G40" s="447"/>
      <c r="H40" s="438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448"/>
      <c r="H41" s="438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443" t="s">
        <v>316</v>
      </c>
      <c r="H42" s="439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444"/>
      <c r="H43" s="443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444"/>
      <c r="H44" s="444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444"/>
      <c r="H45" s="444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444"/>
      <c r="H46" s="444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444"/>
      <c r="H47" s="444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444"/>
      <c r="H48" s="444"/>
      <c r="I48" s="30"/>
    </row>
    <row r="49" spans="1:9" ht="15.45" customHeight="1" x14ac:dyDescent="0.3">
      <c r="A49" s="23">
        <v>0.52083333333333337</v>
      </c>
      <c r="E49" s="233" t="s">
        <v>316</v>
      </c>
      <c r="G49" s="444"/>
      <c r="H49" s="444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444"/>
      <c r="H50" s="444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445"/>
      <c r="H51" s="445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437" t="s">
        <v>16</v>
      </c>
      <c r="H129" s="437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438"/>
      <c r="H130" s="438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438"/>
      <c r="H131" s="438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438"/>
      <c r="H132" s="438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438"/>
      <c r="H133" s="438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438"/>
      <c r="H134" s="438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438"/>
      <c r="H135" s="438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438"/>
      <c r="H136" s="438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438"/>
      <c r="H137" s="438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438"/>
      <c r="H138" s="438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438"/>
      <c r="H139" s="438"/>
      <c r="I139" s="29"/>
    </row>
    <row r="140" spans="1:9" x14ac:dyDescent="0.3">
      <c r="A140" s="27">
        <v>9.375E-2</v>
      </c>
      <c r="G140" s="438"/>
      <c r="H140" s="438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438"/>
      <c r="H141" s="438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438"/>
      <c r="H142" s="438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438"/>
      <c r="H143" s="438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438"/>
      <c r="H144" s="438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438"/>
      <c r="H145" s="438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439"/>
      <c r="H146" s="439"/>
      <c r="I146" s="30"/>
    </row>
    <row r="147" spans="1:9" x14ac:dyDescent="0.3">
      <c r="A147" s="42">
        <v>0.125</v>
      </c>
      <c r="E147" s="201" t="s">
        <v>16</v>
      </c>
      <c r="G147" s="443" t="s">
        <v>19</v>
      </c>
      <c r="H147" s="446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444"/>
      <c r="H148" s="447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444"/>
      <c r="H149" s="447"/>
      <c r="I149" s="29"/>
    </row>
    <row r="150" spans="1:9" x14ac:dyDescent="0.3">
      <c r="A150" s="39">
        <v>0.14444444444444446</v>
      </c>
      <c r="G150" s="444"/>
      <c r="H150" s="447"/>
      <c r="I150" s="29"/>
    </row>
    <row r="151" spans="1:9" x14ac:dyDescent="0.3">
      <c r="A151" s="23">
        <v>0.14583333333333334</v>
      </c>
      <c r="G151" s="444"/>
      <c r="H151" s="447"/>
      <c r="I151" s="28">
        <v>4.1666666666666664E-2</v>
      </c>
    </row>
    <row r="152" spans="1:9" x14ac:dyDescent="0.3">
      <c r="A152" s="23">
        <v>0.14930555555555555</v>
      </c>
      <c r="G152" s="444"/>
      <c r="H152" s="447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444"/>
      <c r="H153" s="447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444"/>
      <c r="H154" s="447"/>
      <c r="I154" s="29"/>
    </row>
    <row r="155" spans="1:9" x14ac:dyDescent="0.3">
      <c r="A155" s="23">
        <v>0.16666666666666666</v>
      </c>
      <c r="G155" s="444"/>
      <c r="H155" s="447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444"/>
      <c r="H156" s="448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445"/>
      <c r="H157" s="452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446" t="s">
        <v>348</v>
      </c>
      <c r="H158" s="453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447"/>
      <c r="H159" s="453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447"/>
      <c r="H160" s="453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447"/>
      <c r="H161" s="453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447"/>
      <c r="H162" s="453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447"/>
      <c r="H163" s="453"/>
      <c r="I163" s="32"/>
    </row>
    <row r="164" spans="1:9" x14ac:dyDescent="0.3">
      <c r="A164" s="16">
        <v>0.22916666666666666</v>
      </c>
      <c r="G164" s="447"/>
      <c r="H164" s="453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447"/>
      <c r="H165" s="453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448"/>
      <c r="H166" s="454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  <mergeCell ref="H157:H166"/>
    <mergeCell ref="H147:H156"/>
    <mergeCell ref="G147:G157"/>
    <mergeCell ref="G158:G166"/>
    <mergeCell ref="H43:H51"/>
    <mergeCell ref="G42:G5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352</v>
      </c>
      <c r="H6" s="437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453"/>
      <c r="H7" s="438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453"/>
      <c r="H8" s="438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454"/>
      <c r="H12" s="439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453"/>
      <c r="H19" s="438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453"/>
      <c r="H21" s="438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453"/>
      <c r="H22" s="438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454"/>
      <c r="H23" s="439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447"/>
      <c r="H27" s="444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447"/>
      <c r="H29" s="444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447"/>
      <c r="H34" s="438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447"/>
      <c r="H35" s="438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447"/>
      <c r="H36" s="438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447"/>
      <c r="H37" s="438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447"/>
      <c r="H38" s="438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447"/>
      <c r="H39" s="438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447"/>
      <c r="H40" s="438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448"/>
      <c r="H41" s="439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443" t="s">
        <v>316</v>
      </c>
      <c r="H42" s="443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444"/>
      <c r="H43" s="444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444"/>
      <c r="H44" s="444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444"/>
      <c r="H45" s="444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444"/>
      <c r="H46" s="444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484"/>
      <c r="H47" s="444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484"/>
      <c r="H48" s="445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437" t="s">
        <v>16</v>
      </c>
      <c r="H128" s="437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438"/>
      <c r="H129" s="438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438"/>
      <c r="H130" s="438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438"/>
      <c r="H131" s="438"/>
      <c r="I131" s="28">
        <v>0.97916666666666663</v>
      </c>
    </row>
    <row r="132" spans="1:9" x14ac:dyDescent="0.3">
      <c r="A132" s="27">
        <v>9.375E-2</v>
      </c>
      <c r="G132" s="438"/>
      <c r="H132" s="438"/>
      <c r="I132" s="29"/>
    </row>
    <row r="133" spans="1:9" x14ac:dyDescent="0.3">
      <c r="A133" s="27">
        <v>9.7222222222222224E-2</v>
      </c>
      <c r="B133" s="136">
        <f>B109</f>
        <v>120</v>
      </c>
      <c r="G133" s="438"/>
      <c r="H133" s="438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438"/>
      <c r="H134" s="438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438"/>
      <c r="H135" s="438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438"/>
      <c r="H136" s="438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439"/>
      <c r="H137" s="439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443" t="s">
        <v>19</v>
      </c>
      <c r="H138" s="446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444"/>
      <c r="H139" s="447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444"/>
      <c r="H140" s="447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444"/>
      <c r="H141" s="447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444"/>
      <c r="H142" s="447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444"/>
      <c r="H143" s="447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444"/>
      <c r="H144" s="447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444"/>
      <c r="H145" s="447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444"/>
      <c r="H146" s="447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444"/>
      <c r="H147" s="447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445"/>
      <c r="H148" s="448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446" t="s">
        <v>348</v>
      </c>
      <c r="H149" s="452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447"/>
      <c r="H150" s="453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447"/>
      <c r="H151" s="453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447"/>
      <c r="H152" s="453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447"/>
      <c r="H153" s="453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447"/>
      <c r="H154" s="453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447"/>
      <c r="H155" s="453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447"/>
      <c r="H156" s="453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448"/>
      <c r="H157" s="454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6:G12"/>
    <mergeCell ref="H6:H12"/>
    <mergeCell ref="G13:G23"/>
    <mergeCell ref="H13:H23"/>
    <mergeCell ref="G24:G32"/>
    <mergeCell ref="H24:H32"/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07"/>
  <sheetViews>
    <sheetView showGridLines="0" tabSelected="1" zoomScale="70" zoomScaleNormal="70" workbookViewId="0">
      <pane ySplit="5" topLeftCell="A84" activePane="bottomLeft" state="frozen"/>
      <selection pane="bottomLeft" activeCell="H98" sqref="H98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452" t="s">
        <v>387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53">
        <f t="shared" ref="B8:F8" si="0">B95-1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453"/>
      <c r="H8" s="438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75"/>
      <c r="F10" s="72"/>
      <c r="G10" s="453"/>
      <c r="H10" s="438"/>
      <c r="I10" s="20"/>
    </row>
    <row r="11" spans="1:9" x14ac:dyDescent="0.3">
      <c r="A11" s="23">
        <v>0.28819444444444448</v>
      </c>
      <c r="B11" s="56"/>
      <c r="D11" s="75"/>
      <c r="F11" s="72"/>
      <c r="G11" s="453"/>
      <c r="H11" s="438"/>
      <c r="I11" s="20"/>
    </row>
    <row r="12" spans="1:9" x14ac:dyDescent="0.3">
      <c r="A12" s="23">
        <v>0.28958333333333336</v>
      </c>
      <c r="B12" s="53">
        <f t="shared" ref="B12:F12" si="1">B87-1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454"/>
      <c r="H12" s="439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453"/>
      <c r="H14" s="438"/>
      <c r="I14" s="20"/>
    </row>
    <row r="15" spans="1:9" x14ac:dyDescent="0.3">
      <c r="A15" s="26">
        <v>0.30902777777777779</v>
      </c>
      <c r="B15" s="53">
        <f t="shared" ref="B15:F15" si="2">B91-1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453"/>
      <c r="H15" s="438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453"/>
      <c r="H17" s="438"/>
      <c r="I17" s="20"/>
    </row>
    <row r="18" spans="1:9" x14ac:dyDescent="0.3">
      <c r="A18" s="27">
        <v>0.31944444444444448</v>
      </c>
      <c r="D18" s="79"/>
      <c r="G18" s="453"/>
      <c r="H18" s="438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453"/>
      <c r="H19" s="438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453"/>
      <c r="H21" s="438"/>
      <c r="I21" s="29"/>
    </row>
    <row r="22" spans="1:9" x14ac:dyDescent="0.3">
      <c r="A22" s="27">
        <v>0.35069444444444442</v>
      </c>
      <c r="D22" s="79"/>
      <c r="F22" s="72"/>
      <c r="G22" s="453"/>
      <c r="H22" s="438"/>
      <c r="I22" s="30"/>
    </row>
    <row r="23" spans="1:9" x14ac:dyDescent="0.3">
      <c r="A23" s="27">
        <v>0.3520833333333333</v>
      </c>
      <c r="B23" s="53">
        <f>B101-1</f>
        <v>128</v>
      </c>
      <c r="C23" s="53">
        <f t="shared" ref="C23:F23" si="4">C101-1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454"/>
      <c r="H23" s="439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79"/>
      <c r="F25" s="72"/>
      <c r="G25" s="447"/>
      <c r="H25" s="444"/>
      <c r="I25" s="29"/>
    </row>
    <row r="26" spans="1:9" x14ac:dyDescent="0.3">
      <c r="A26" s="16">
        <v>0.37152777777777773</v>
      </c>
      <c r="D26" s="79"/>
      <c r="F26" s="72"/>
      <c r="G26" s="447"/>
      <c r="H26" s="444"/>
      <c r="I26" s="30"/>
    </row>
    <row r="27" spans="1:9" x14ac:dyDescent="0.3">
      <c r="A27" s="18">
        <v>0.37361111111111112</v>
      </c>
      <c r="B27" s="53">
        <f t="shared" ref="B27:F27" si="5">B79-1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447"/>
      <c r="H27" s="444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53">
        <f t="shared" ref="B29:F29" si="6">B87-1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447"/>
      <c r="H29" s="444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447"/>
      <c r="H31" s="444"/>
      <c r="I31" s="30"/>
    </row>
    <row r="32" spans="1:9" x14ac:dyDescent="0.3">
      <c r="A32" s="23">
        <v>0.41319444444444442</v>
      </c>
      <c r="B32" s="53">
        <f t="shared" ref="B32:E32" si="7">B91-1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447"/>
      <c r="H32" s="444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447"/>
      <c r="H34" s="438"/>
      <c r="I34" s="28"/>
    </row>
    <row r="35" spans="1:9" x14ac:dyDescent="0.3">
      <c r="A35" s="16">
        <v>0.43611111111111112</v>
      </c>
      <c r="B35" s="53">
        <f t="shared" ref="B35:E35" si="8">B98-1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F91-1</f>
        <v>933</v>
      </c>
      <c r="G35" s="447"/>
      <c r="H35" s="438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67"/>
      <c r="G37" s="447"/>
      <c r="H37" s="438"/>
      <c r="I37" s="29"/>
    </row>
    <row r="38" spans="1:9" x14ac:dyDescent="0.3">
      <c r="A38" s="23">
        <v>0.45694444444444443</v>
      </c>
      <c r="B38" s="53">
        <f t="shared" ref="B38:F38" si="9">B83-1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447"/>
      <c r="H38" s="438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53">
        <f t="shared" ref="B40:F40" si="10">B95-1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448"/>
      <c r="H40" s="439"/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443" t="s">
        <v>316</v>
      </c>
      <c r="H41" s="443" t="s">
        <v>350</v>
      </c>
      <c r="I41" s="28">
        <v>0.375</v>
      </c>
    </row>
    <row r="42" spans="1:9" x14ac:dyDescent="0.3">
      <c r="A42" s="27">
        <v>0.49652777777777773</v>
      </c>
      <c r="B42" s="53">
        <f t="shared" ref="B42:F42" si="11">B74-1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444"/>
      <c r="H42" s="444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56">
        <f t="shared" ref="B44:F44" si="12">B79-1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444"/>
      <c r="H44" s="444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47">
        <f>B49-1</f>
        <v>127</v>
      </c>
      <c r="C46" s="47">
        <f t="shared" ref="C46:F46" si="13">C49-1</f>
        <v>129</v>
      </c>
      <c r="D46" s="47">
        <f t="shared" si="13"/>
        <v>131</v>
      </c>
      <c r="E46" s="47">
        <f t="shared" si="13"/>
        <v>133</v>
      </c>
      <c r="F46" s="47">
        <f t="shared" si="13"/>
        <v>135</v>
      </c>
      <c r="G46" s="484"/>
      <c r="H46" s="445"/>
      <c r="I46" s="30"/>
    </row>
    <row r="47" spans="1:9" x14ac:dyDescent="0.3">
      <c r="A47" s="23">
        <v>0.54166666666666663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49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65"/>
      <c r="C48" s="65"/>
      <c r="D48" s="65"/>
      <c r="G48" s="369"/>
      <c r="H48" s="148"/>
      <c r="I48" s="29"/>
    </row>
    <row r="49" spans="1:13" x14ac:dyDescent="0.3">
      <c r="A49" s="27">
        <v>0.55902777777777779</v>
      </c>
      <c r="B49" s="53">
        <f>B101-1</f>
        <v>128</v>
      </c>
      <c r="C49" s="53">
        <f t="shared" ref="C49:F49" si="14">C101-1</f>
        <v>130</v>
      </c>
      <c r="D49" s="53">
        <f t="shared" si="14"/>
        <v>132</v>
      </c>
      <c r="E49" s="53">
        <f t="shared" si="14"/>
        <v>134</v>
      </c>
      <c r="F49" s="53">
        <f t="shared" si="14"/>
        <v>136</v>
      </c>
      <c r="G49" s="369"/>
      <c r="H49" s="148"/>
      <c r="I49" s="29"/>
    </row>
    <row r="50" spans="1:13" ht="15.6" customHeight="1" x14ac:dyDescent="0.3">
      <c r="A50" s="346">
        <v>0.5625</v>
      </c>
      <c r="B50" s="347" t="s">
        <v>19</v>
      </c>
      <c r="C50" s="347" t="s">
        <v>19</v>
      </c>
      <c r="D50" s="76" t="s">
        <v>19</v>
      </c>
      <c r="E50" s="76" t="s">
        <v>19</v>
      </c>
      <c r="F50" s="76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80"/>
      <c r="C51" s="72"/>
      <c r="G51" s="242"/>
      <c r="H51" s="181"/>
      <c r="I51" s="29"/>
    </row>
    <row r="52" spans="1:13" x14ac:dyDescent="0.3">
      <c r="A52" s="16">
        <v>0.57986111111111105</v>
      </c>
      <c r="B52" s="81">
        <f t="shared" ref="B52:F52" si="15">B87-1</f>
        <v>604</v>
      </c>
      <c r="C52" s="81">
        <f t="shared" si="15"/>
        <v>605</v>
      </c>
      <c r="D52" s="81">
        <f t="shared" si="15"/>
        <v>606</v>
      </c>
      <c r="E52" s="81">
        <f t="shared" si="15"/>
        <v>607</v>
      </c>
      <c r="F52" s="81">
        <f t="shared" si="15"/>
        <v>608</v>
      </c>
      <c r="G52" s="181">
        <f>G101-1</f>
        <v>32</v>
      </c>
      <c r="H52" s="227">
        <f>H101-1</f>
        <v>33</v>
      </c>
      <c r="I52" s="22"/>
    </row>
    <row r="53" spans="1:13" x14ac:dyDescent="0.3">
      <c r="A53" s="346">
        <v>0.58333333333333337</v>
      </c>
      <c r="B53" s="45" t="s">
        <v>13</v>
      </c>
      <c r="C53" s="45" t="s">
        <v>13</v>
      </c>
      <c r="D53" s="45" t="s">
        <v>13</v>
      </c>
      <c r="E53" s="45" t="s">
        <v>13</v>
      </c>
      <c r="F53" s="255" t="s">
        <v>13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346">
        <v>0.58680555555555558</v>
      </c>
      <c r="B54" s="377"/>
      <c r="C54" s="85"/>
      <c r="D54" s="46"/>
      <c r="F54" s="79"/>
      <c r="G54" s="242"/>
      <c r="H54" s="181"/>
      <c r="I54" s="29"/>
    </row>
    <row r="55" spans="1:13" x14ac:dyDescent="0.3">
      <c r="A55" s="346">
        <v>0.60069444444444442</v>
      </c>
      <c r="B55" s="81">
        <f t="shared" ref="B55:F55" si="16">B91-1</f>
        <v>929</v>
      </c>
      <c r="C55" s="81">
        <f t="shared" si="16"/>
        <v>930</v>
      </c>
      <c r="D55" s="53">
        <f t="shared" si="16"/>
        <v>931</v>
      </c>
      <c r="E55" s="81">
        <f t="shared" si="16"/>
        <v>932</v>
      </c>
      <c r="F55" s="108">
        <f t="shared" si="16"/>
        <v>933</v>
      </c>
      <c r="G55" s="127"/>
      <c r="I55" s="32"/>
    </row>
    <row r="56" spans="1:13" x14ac:dyDescent="0.3">
      <c r="A56" s="16">
        <v>0.60416666666666663</v>
      </c>
      <c r="B56" s="54" t="s">
        <v>24</v>
      </c>
      <c r="C56" s="54" t="s">
        <v>24</v>
      </c>
      <c r="D56" s="54" t="s">
        <v>24</v>
      </c>
      <c r="E56" s="54" t="s">
        <v>24</v>
      </c>
      <c r="F56" s="107" t="s">
        <v>24</v>
      </c>
      <c r="G56" s="127"/>
      <c r="I56" s="28">
        <v>0.5</v>
      </c>
    </row>
    <row r="57" spans="1:13" x14ac:dyDescent="0.3">
      <c r="A57" s="27">
        <v>0.60763888888888895</v>
      </c>
      <c r="F57" s="79"/>
      <c r="G57" s="127"/>
      <c r="I57" s="29"/>
    </row>
    <row r="58" spans="1:13" x14ac:dyDescent="0.3">
      <c r="A58" s="18">
        <v>0.625</v>
      </c>
      <c r="F58" s="79"/>
      <c r="G58" s="164" t="s">
        <v>392</v>
      </c>
      <c r="H58" s="163" t="s">
        <v>277</v>
      </c>
      <c r="I58" s="28">
        <v>0.52083333333333337</v>
      </c>
    </row>
    <row r="59" spans="1:13" x14ac:dyDescent="0.3">
      <c r="A59" s="23">
        <v>0.64583333333333337</v>
      </c>
      <c r="F59" s="79"/>
      <c r="G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55"/>
      <c r="C60" s="55"/>
      <c r="D60" s="55"/>
      <c r="E60" s="55"/>
      <c r="F60" s="114"/>
      <c r="G60" s="160"/>
      <c r="H60" s="161"/>
      <c r="I60" s="28">
        <v>0.5625</v>
      </c>
    </row>
    <row r="61" spans="1:13" x14ac:dyDescent="0.3">
      <c r="A61" s="27">
        <v>0.68402777777777779</v>
      </c>
      <c r="B61" s="102" t="s">
        <v>227</v>
      </c>
      <c r="C61" s="102" t="s">
        <v>178</v>
      </c>
      <c r="D61" s="102" t="s">
        <v>197</v>
      </c>
      <c r="E61" s="102" t="s">
        <v>95</v>
      </c>
      <c r="F61" s="428" t="s">
        <v>144</v>
      </c>
      <c r="G61" s="127"/>
      <c r="I61" s="30"/>
    </row>
    <row r="62" spans="1:13" x14ac:dyDescent="0.3">
      <c r="A62" s="23">
        <v>0.6875</v>
      </c>
      <c r="F62" s="79"/>
      <c r="G62" s="127"/>
      <c r="I62" s="28">
        <v>0.58333333333333337</v>
      </c>
    </row>
    <row r="63" spans="1:13" x14ac:dyDescent="0.3">
      <c r="A63" s="23">
        <v>0.69097222222222221</v>
      </c>
      <c r="F63" s="79"/>
      <c r="G63" s="127"/>
      <c r="I63" s="29"/>
    </row>
    <row r="64" spans="1:13" x14ac:dyDescent="0.3">
      <c r="A64" s="23">
        <v>0.69444444444444453</v>
      </c>
      <c r="F64" s="79"/>
      <c r="G64" s="199"/>
      <c r="I64" s="29"/>
    </row>
    <row r="65" spans="1:9" x14ac:dyDescent="0.3">
      <c r="A65" s="23">
        <v>0.70833333333333337</v>
      </c>
      <c r="B65" s="56"/>
      <c r="C65" s="56"/>
      <c r="D65" s="56"/>
      <c r="E65" s="56"/>
      <c r="F65" s="95"/>
      <c r="G65" s="430" t="s">
        <v>180</v>
      </c>
      <c r="H65" s="430" t="s">
        <v>180</v>
      </c>
      <c r="I65" s="30"/>
    </row>
    <row r="66" spans="1:9" x14ac:dyDescent="0.3">
      <c r="A66" s="23">
        <v>0.71527777777777779</v>
      </c>
      <c r="B66" s="57"/>
      <c r="C66" s="57"/>
      <c r="D66" s="57"/>
      <c r="E66" s="57"/>
      <c r="F66" s="287"/>
      <c r="G66" s="145"/>
      <c r="H66" s="145"/>
      <c r="I66" s="28">
        <v>0.60416666666666663</v>
      </c>
    </row>
    <row r="67" spans="1:9" x14ac:dyDescent="0.3">
      <c r="A67" s="23">
        <v>0.72222222222222221</v>
      </c>
      <c r="F67" s="79"/>
      <c r="G67" s="127"/>
      <c r="H67" s="127"/>
      <c r="I67" s="29"/>
    </row>
    <row r="68" spans="1:9" x14ac:dyDescent="0.3">
      <c r="A68" s="23">
        <v>0.72569444444444453</v>
      </c>
      <c r="B68" s="92"/>
      <c r="C68" s="92"/>
      <c r="D68" s="92"/>
      <c r="E68" s="92"/>
      <c r="F68" s="381"/>
      <c r="G68" s="229">
        <f>H68-1</f>
        <v>160</v>
      </c>
      <c r="H68" s="229">
        <f>F98</f>
        <v>161</v>
      </c>
      <c r="I68" s="29"/>
    </row>
    <row r="69" spans="1:9" x14ac:dyDescent="0.3">
      <c r="A69" s="16">
        <v>0.72916666666666663</v>
      </c>
      <c r="B69" s="257" t="s">
        <v>350</v>
      </c>
      <c r="C69" s="257" t="s">
        <v>350</v>
      </c>
      <c r="D69" s="257" t="s">
        <v>350</v>
      </c>
      <c r="E69" s="257" t="s">
        <v>350</v>
      </c>
      <c r="F69" s="257" t="s">
        <v>350</v>
      </c>
      <c r="G69" s="186" t="s">
        <v>391</v>
      </c>
      <c r="H69" s="186" t="s">
        <v>391</v>
      </c>
      <c r="I69" s="28">
        <v>0.625</v>
      </c>
    </row>
    <row r="70" spans="1:9" x14ac:dyDescent="0.3">
      <c r="A70" s="16">
        <v>0.73263888888888884</v>
      </c>
      <c r="B70" s="94"/>
      <c r="C70" s="94"/>
      <c r="D70" s="94"/>
      <c r="E70" s="94"/>
      <c r="F70" s="94"/>
      <c r="G70" s="176"/>
      <c r="H70" s="176"/>
      <c r="I70" s="29"/>
    </row>
    <row r="71" spans="1:9" x14ac:dyDescent="0.3">
      <c r="A71" s="16">
        <v>0.74652777777777779</v>
      </c>
      <c r="B71" s="95"/>
      <c r="C71" s="95"/>
      <c r="D71" s="95"/>
      <c r="E71" s="95"/>
      <c r="F71" s="95"/>
      <c r="G71" s="164"/>
      <c r="H71" s="164"/>
      <c r="I71" s="29"/>
    </row>
    <row r="72" spans="1:9" x14ac:dyDescent="0.3">
      <c r="A72" s="37"/>
      <c r="B72" s="95">
        <f t="shared" ref="B72:F72" si="17">B83-1</f>
        <v>35</v>
      </c>
      <c r="C72" s="95">
        <f t="shared" si="17"/>
        <v>36</v>
      </c>
      <c r="D72" s="95">
        <f t="shared" si="17"/>
        <v>37</v>
      </c>
      <c r="E72" s="95">
        <f t="shared" si="17"/>
        <v>38</v>
      </c>
      <c r="F72" s="95">
        <f t="shared" si="17"/>
        <v>39</v>
      </c>
      <c r="G72" s="236">
        <f>F83+1</f>
        <v>41</v>
      </c>
      <c r="H72" s="185">
        <f>G72+1</f>
        <v>42</v>
      </c>
      <c r="I72" s="30"/>
    </row>
    <row r="73" spans="1:9" x14ac:dyDescent="0.3">
      <c r="A73" s="16">
        <v>0.75</v>
      </c>
      <c r="B73" s="54" t="s">
        <v>191</v>
      </c>
      <c r="C73" s="54" t="s">
        <v>191</v>
      </c>
      <c r="D73" s="54" t="s">
        <v>191</v>
      </c>
      <c r="E73" s="107" t="s">
        <v>191</v>
      </c>
      <c r="F73" s="107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61">
        <f>'WEEK 21'!H77+1</f>
        <v>206</v>
      </c>
      <c r="C74" s="61">
        <f>B74+1</f>
        <v>207</v>
      </c>
      <c r="D74" s="61">
        <f>C74+1</f>
        <v>208</v>
      </c>
      <c r="E74" s="119">
        <f>D74+1</f>
        <v>209</v>
      </c>
      <c r="F74" s="119">
        <f t="shared" ref="F74:H74" si="18">E74+1</f>
        <v>210</v>
      </c>
      <c r="G74" s="236">
        <f t="shared" si="18"/>
        <v>211</v>
      </c>
      <c r="H74" s="185">
        <f t="shared" si="18"/>
        <v>212</v>
      </c>
      <c r="I74" s="30"/>
    </row>
    <row r="75" spans="1:9" x14ac:dyDescent="0.3">
      <c r="A75" s="16">
        <v>0.76736111111111116</v>
      </c>
      <c r="B75" s="49" t="s">
        <v>16</v>
      </c>
      <c r="C75" s="96" t="s">
        <v>16</v>
      </c>
      <c r="D75" s="49" t="s">
        <v>16</v>
      </c>
      <c r="E75" s="49" t="s">
        <v>16</v>
      </c>
      <c r="F75" s="49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53">
        <f>B79-1</f>
        <v>330</v>
      </c>
      <c r="C76" s="78">
        <f>B76+1</f>
        <v>331</v>
      </c>
      <c r="D76" s="53">
        <f>C76+1</f>
        <v>332</v>
      </c>
      <c r="E76" s="53">
        <f>D76+1</f>
        <v>333</v>
      </c>
      <c r="F76" s="53">
        <f t="shared" ref="F76:H76" si="19">E76+1</f>
        <v>334</v>
      </c>
      <c r="G76" s="136">
        <f t="shared" si="19"/>
        <v>335</v>
      </c>
      <c r="H76" s="136">
        <f t="shared" si="19"/>
        <v>336</v>
      </c>
      <c r="I76" s="29"/>
    </row>
    <row r="77" spans="1:9" x14ac:dyDescent="0.3">
      <c r="A77" s="16">
        <v>0.77083333333333337</v>
      </c>
      <c r="B77" s="62" t="s">
        <v>30</v>
      </c>
      <c r="C77" s="97" t="s">
        <v>30</v>
      </c>
      <c r="D77" s="97" t="s">
        <v>30</v>
      </c>
      <c r="E77" s="97" t="s">
        <v>30</v>
      </c>
      <c r="F77" s="106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46"/>
      <c r="C78" s="46"/>
      <c r="D78" s="85"/>
      <c r="E78" s="85"/>
      <c r="F78" s="85"/>
      <c r="G78" s="180"/>
      <c r="H78" s="180"/>
      <c r="I78" s="29"/>
    </row>
    <row r="79" spans="1:9" x14ac:dyDescent="0.3">
      <c r="A79" s="23"/>
      <c r="B79" s="61">
        <f>'WEEK 21'!H83+1</f>
        <v>331</v>
      </c>
      <c r="C79" s="61">
        <f>B79+1</f>
        <v>332</v>
      </c>
      <c r="D79" s="61">
        <f>C79+1</f>
        <v>333</v>
      </c>
      <c r="E79" s="61">
        <f>D79+1</f>
        <v>334</v>
      </c>
      <c r="F79" s="61">
        <f>F76+1</f>
        <v>335</v>
      </c>
      <c r="G79" s="176">
        <f>G76+1</f>
        <v>336</v>
      </c>
      <c r="H79" s="176">
        <f>G79+1</f>
        <v>337</v>
      </c>
      <c r="I79" s="30"/>
    </row>
    <row r="80" spans="1:9" x14ac:dyDescent="0.3">
      <c r="A80" s="27">
        <v>0.79166666666666663</v>
      </c>
      <c r="B80" s="64" t="s">
        <v>351</v>
      </c>
      <c r="C80" s="64" t="s">
        <v>351</v>
      </c>
      <c r="D80" s="64" t="s">
        <v>351</v>
      </c>
      <c r="E80" s="64" t="s">
        <v>351</v>
      </c>
      <c r="F80" s="64" t="s">
        <v>351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72"/>
      <c r="E81" s="72"/>
      <c r="F81" s="72"/>
      <c r="G81" s="127"/>
      <c r="H81" s="127"/>
      <c r="I81" s="29"/>
    </row>
    <row r="82" spans="1:12" x14ac:dyDescent="0.3">
      <c r="A82" s="35">
        <v>0.80902777777777779</v>
      </c>
      <c r="D82" s="72"/>
      <c r="E82" s="72"/>
      <c r="F82" s="72"/>
      <c r="G82" s="190"/>
      <c r="H82" s="190"/>
      <c r="I82" s="30"/>
    </row>
    <row r="83" spans="1:12" x14ac:dyDescent="0.3">
      <c r="A83" s="18"/>
      <c r="B83" s="66">
        <f>'WEEK 21'!H87+1</f>
        <v>36</v>
      </c>
      <c r="C83" s="66">
        <f>B83+1</f>
        <v>37</v>
      </c>
      <c r="D83" s="66">
        <f>C83+1</f>
        <v>38</v>
      </c>
      <c r="E83" s="66">
        <f>D83+1</f>
        <v>39</v>
      </c>
      <c r="F83" s="66">
        <f t="shared" ref="F83" si="20">E83+1</f>
        <v>40</v>
      </c>
      <c r="G83" s="185">
        <f>F91+1</f>
        <v>935</v>
      </c>
      <c r="H83" s="185">
        <f>G83+1</f>
        <v>936</v>
      </c>
      <c r="I83" s="29"/>
    </row>
    <row r="84" spans="1:12" x14ac:dyDescent="0.3">
      <c r="A84" s="27">
        <v>0.8125</v>
      </c>
      <c r="B84" s="64" t="s">
        <v>32</v>
      </c>
      <c r="C84" s="64" t="s">
        <v>32</v>
      </c>
      <c r="D84" s="64" t="s">
        <v>32</v>
      </c>
      <c r="E84" s="64" t="s">
        <v>32</v>
      </c>
      <c r="F84" s="64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57"/>
      <c r="C86" s="57"/>
      <c r="D86" s="80"/>
      <c r="E86" s="57"/>
      <c r="F86" s="57"/>
      <c r="G86" s="127"/>
      <c r="H86" s="127"/>
      <c r="I86" s="29"/>
    </row>
    <row r="87" spans="1:12" x14ac:dyDescent="0.3">
      <c r="A87" s="36"/>
      <c r="B87" s="67">
        <f>'WEEK 21'!H91+1</f>
        <v>605</v>
      </c>
      <c r="C87" s="67">
        <f>B87+1</f>
        <v>606</v>
      </c>
      <c r="D87" s="98">
        <f>C87+1</f>
        <v>607</v>
      </c>
      <c r="E87" s="67">
        <f>D87+1</f>
        <v>608</v>
      </c>
      <c r="F87" s="67">
        <f t="shared" ref="F87:H87" si="21">E87+1</f>
        <v>609</v>
      </c>
      <c r="G87" s="176">
        <f t="shared" si="21"/>
        <v>610</v>
      </c>
      <c r="H87" s="185">
        <f t="shared" si="21"/>
        <v>611</v>
      </c>
      <c r="I87" s="30"/>
    </row>
    <row r="88" spans="1:12" x14ac:dyDescent="0.3">
      <c r="A88" s="23">
        <v>0.83333333333333337</v>
      </c>
      <c r="B88" s="65" t="s">
        <v>37</v>
      </c>
      <c r="C88" s="105" t="s">
        <v>37</v>
      </c>
      <c r="D88" s="105" t="s">
        <v>37</v>
      </c>
      <c r="E88" s="105" t="s">
        <v>37</v>
      </c>
      <c r="F88" s="258" t="s">
        <v>37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F89" s="79"/>
      <c r="G89" s="127"/>
      <c r="H89" s="127"/>
      <c r="I89" s="29"/>
    </row>
    <row r="90" spans="1:12" x14ac:dyDescent="0.3">
      <c r="A90" s="23">
        <v>0.85069444444444453</v>
      </c>
      <c r="B90" s="101"/>
      <c r="C90" s="101"/>
      <c r="D90" s="101"/>
      <c r="E90" s="101"/>
      <c r="F90" s="100"/>
      <c r="G90" s="127"/>
      <c r="H90" s="127"/>
      <c r="I90" s="29"/>
    </row>
    <row r="91" spans="1:12" x14ac:dyDescent="0.3">
      <c r="A91" s="27"/>
      <c r="B91" s="67">
        <f>'WEEK 21'!H95+1</f>
        <v>930</v>
      </c>
      <c r="C91" s="67">
        <f>B91+1</f>
        <v>931</v>
      </c>
      <c r="D91" s="67">
        <f>C91+1</f>
        <v>932</v>
      </c>
      <c r="E91" s="67">
        <f>D91+1</f>
        <v>933</v>
      </c>
      <c r="F91" s="98">
        <f t="shared" ref="F91" si="22">E91+1</f>
        <v>934</v>
      </c>
      <c r="G91" s="127"/>
      <c r="H91" s="127"/>
      <c r="I91" s="30"/>
      <c r="L91" s="25"/>
    </row>
    <row r="92" spans="1:12" x14ac:dyDescent="0.3">
      <c r="A92" s="27">
        <v>0.85416666666666663</v>
      </c>
      <c r="B92" s="102" t="s">
        <v>349</v>
      </c>
      <c r="C92" s="102" t="s">
        <v>349</v>
      </c>
      <c r="D92" s="102" t="s">
        <v>349</v>
      </c>
      <c r="E92" s="102" t="s">
        <v>349</v>
      </c>
      <c r="F92" s="428" t="s">
        <v>349</v>
      </c>
      <c r="G92" s="191"/>
      <c r="H92" s="191"/>
      <c r="I92" s="28">
        <v>0.75</v>
      </c>
      <c r="L92" s="21"/>
    </row>
    <row r="93" spans="1:12" x14ac:dyDescent="0.3">
      <c r="A93" s="36"/>
      <c r="F93" s="79"/>
      <c r="G93" s="127"/>
      <c r="H93" s="127"/>
      <c r="I93" s="29"/>
    </row>
    <row r="94" spans="1:12" x14ac:dyDescent="0.3">
      <c r="A94" s="27">
        <v>0.87152777777777779</v>
      </c>
      <c r="B94" s="103"/>
      <c r="C94" s="104"/>
      <c r="D94" s="104"/>
      <c r="E94" s="101"/>
      <c r="F94" s="100"/>
      <c r="G94" s="190"/>
      <c r="H94" s="190"/>
      <c r="I94" s="29"/>
    </row>
    <row r="95" spans="1:12" x14ac:dyDescent="0.3">
      <c r="A95" s="36"/>
      <c r="B95" s="67">
        <f>'WEEK 21'!H99+1</f>
        <v>57</v>
      </c>
      <c r="C95" s="67">
        <f>B95+1</f>
        <v>58</v>
      </c>
      <c r="D95" s="67">
        <f t="shared" ref="D95:F95" si="23">C95+1</f>
        <v>59</v>
      </c>
      <c r="E95" s="67">
        <f t="shared" si="23"/>
        <v>60</v>
      </c>
      <c r="F95" s="98">
        <f t="shared" si="23"/>
        <v>61</v>
      </c>
      <c r="G95" s="185">
        <v>1</v>
      </c>
      <c r="H95" s="185">
        <v>2</v>
      </c>
      <c r="I95" s="29"/>
    </row>
    <row r="96" spans="1:12" ht="15.6" customHeight="1" x14ac:dyDescent="0.3">
      <c r="A96" s="23">
        <v>0.875</v>
      </c>
      <c r="B96" s="64" t="s">
        <v>179</v>
      </c>
      <c r="C96" s="64" t="s">
        <v>179</v>
      </c>
      <c r="D96" s="64" t="s">
        <v>179</v>
      </c>
      <c r="E96" s="64" t="s">
        <v>179</v>
      </c>
      <c r="F96" s="118" t="s">
        <v>179</v>
      </c>
      <c r="G96" s="21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65"/>
      <c r="C97" s="65"/>
      <c r="D97" s="65"/>
      <c r="E97" s="65"/>
      <c r="F97" s="113"/>
      <c r="G97" s="316"/>
      <c r="H97" s="316"/>
      <c r="I97" s="29"/>
    </row>
    <row r="98" spans="1:9" x14ac:dyDescent="0.3">
      <c r="A98" s="37"/>
      <c r="B98" s="67">
        <f>'WEEK 21'!F103+1</f>
        <v>157</v>
      </c>
      <c r="C98" s="67">
        <f>B98+1</f>
        <v>158</v>
      </c>
      <c r="D98" s="67">
        <f t="shared" ref="D98:F98" si="24">C98+1</f>
        <v>159</v>
      </c>
      <c r="E98" s="67">
        <f t="shared" si="24"/>
        <v>160</v>
      </c>
      <c r="F98" s="98">
        <f t="shared" si="24"/>
        <v>161</v>
      </c>
      <c r="G98" s="176"/>
      <c r="H98" s="176"/>
      <c r="I98" s="29"/>
    </row>
    <row r="99" spans="1:9" x14ac:dyDescent="0.3">
      <c r="A99" s="23">
        <v>0.89583333333333337</v>
      </c>
      <c r="B99" s="64" t="s">
        <v>315</v>
      </c>
      <c r="C99" s="64" t="s">
        <v>315</v>
      </c>
      <c r="D99" s="64" t="s">
        <v>314</v>
      </c>
      <c r="E99" s="64" t="s">
        <v>314</v>
      </c>
      <c r="F99" s="118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06"/>
      <c r="C100" s="106"/>
      <c r="D100" s="282"/>
      <c r="E100" s="282"/>
      <c r="F100" s="429"/>
      <c r="G100" s="316"/>
      <c r="H100" s="316"/>
      <c r="I100" s="29"/>
    </row>
    <row r="101" spans="1:9" x14ac:dyDescent="0.3">
      <c r="A101" s="34"/>
      <c r="B101" s="66">
        <f>'WEEK 21'!F110+1</f>
        <v>129</v>
      </c>
      <c r="C101" s="66">
        <f>B104+1</f>
        <v>131</v>
      </c>
      <c r="D101" s="66">
        <f>C104+1</f>
        <v>133</v>
      </c>
      <c r="E101" s="66">
        <f t="shared" ref="E101:F101" si="25">D104+1</f>
        <v>135</v>
      </c>
      <c r="F101" s="66">
        <f t="shared" si="25"/>
        <v>137</v>
      </c>
      <c r="G101" s="185">
        <f>'WEEK 21'!H110+1</f>
        <v>33</v>
      </c>
      <c r="H101" s="185">
        <f>G101+1</f>
        <v>34</v>
      </c>
      <c r="I101" s="30"/>
    </row>
    <row r="102" spans="1:9" x14ac:dyDescent="0.3">
      <c r="A102" s="23">
        <v>0.91666666666666663</v>
      </c>
      <c r="B102" s="64" t="s">
        <v>315</v>
      </c>
      <c r="C102" s="64" t="s">
        <v>315</v>
      </c>
      <c r="D102" s="64" t="s">
        <v>315</v>
      </c>
      <c r="E102" s="64" t="s">
        <v>315</v>
      </c>
      <c r="F102" s="64" t="s">
        <v>315</v>
      </c>
      <c r="G102" s="158" t="s">
        <v>24</v>
      </c>
      <c r="H102" s="158" t="s">
        <v>24</v>
      </c>
      <c r="I102" s="28">
        <v>0.8125</v>
      </c>
    </row>
    <row r="103" spans="1:9" x14ac:dyDescent="0.3">
      <c r="A103" s="38">
        <v>0.93055555555555547</v>
      </c>
      <c r="B103" s="282"/>
      <c r="C103" s="282"/>
      <c r="D103" s="282"/>
      <c r="E103" s="282"/>
      <c r="F103" s="429"/>
      <c r="G103" s="316"/>
      <c r="H103" s="316"/>
      <c r="I103" s="29"/>
    </row>
    <row r="104" spans="1:9" x14ac:dyDescent="0.3">
      <c r="A104" s="39">
        <v>0.93402777777777779</v>
      </c>
      <c r="B104" s="66">
        <f>B101+1</f>
        <v>130</v>
      </c>
      <c r="C104" s="66">
        <f>C101+1</f>
        <v>132</v>
      </c>
      <c r="D104" s="106">
        <f>D101+1</f>
        <v>134</v>
      </c>
      <c r="E104" s="106">
        <f t="shared" ref="E104:F104" si="26">E101+1</f>
        <v>136</v>
      </c>
      <c r="F104" s="106">
        <f t="shared" si="26"/>
        <v>138</v>
      </c>
      <c r="G104" s="127"/>
      <c r="H104" s="127"/>
      <c r="I104" s="30"/>
    </row>
    <row r="105" spans="1:9" x14ac:dyDescent="0.3">
      <c r="A105" s="23">
        <v>0.9375</v>
      </c>
      <c r="B105" s="54" t="s">
        <v>24</v>
      </c>
      <c r="C105" s="54" t="s">
        <v>24</v>
      </c>
      <c r="D105" s="54" t="s">
        <v>24</v>
      </c>
      <c r="E105" s="54" t="s">
        <v>24</v>
      </c>
      <c r="F105" s="54" t="s">
        <v>24</v>
      </c>
      <c r="G105" s="127"/>
      <c r="H105" s="127"/>
      <c r="I105" s="28">
        <v>0.83333333333333337</v>
      </c>
    </row>
    <row r="106" spans="1:9" x14ac:dyDescent="0.3">
      <c r="A106" s="23"/>
      <c r="B106" s="61"/>
      <c r="C106" s="61"/>
      <c r="D106" s="61"/>
      <c r="E106" s="61"/>
      <c r="F106" s="61"/>
      <c r="G106" s="176"/>
      <c r="H106" s="176"/>
      <c r="I106" s="28"/>
    </row>
    <row r="107" spans="1:9" x14ac:dyDescent="0.3">
      <c r="A107" s="23"/>
      <c r="B107" s="61"/>
      <c r="C107" s="61"/>
      <c r="D107" s="61"/>
      <c r="E107" s="61"/>
      <c r="F107" s="61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55"/>
      <c r="C109" s="55"/>
      <c r="D109" s="55"/>
      <c r="E109" s="55"/>
      <c r="F109" s="55"/>
      <c r="G109" s="191" t="s">
        <v>70</v>
      </c>
      <c r="H109" s="191" t="s">
        <v>409</v>
      </c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55"/>
      <c r="C112" s="55"/>
      <c r="D112" s="55"/>
      <c r="E112" s="55"/>
      <c r="F112" s="55"/>
      <c r="G112" s="160"/>
      <c r="H112" s="160"/>
      <c r="I112" s="30"/>
    </row>
    <row r="113" spans="1:9" x14ac:dyDescent="0.3">
      <c r="A113" s="23">
        <v>2.0833333333333332E-2</v>
      </c>
      <c r="B113" s="102" t="s">
        <v>239</v>
      </c>
      <c r="C113" s="102" t="s">
        <v>82</v>
      </c>
      <c r="D113" s="102" t="s">
        <v>235</v>
      </c>
      <c r="E113" s="102" t="s">
        <v>237</v>
      </c>
      <c r="F113" s="102" t="s">
        <v>204</v>
      </c>
      <c r="G113" s="127"/>
      <c r="H113" s="127"/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99"/>
      <c r="H116" s="199"/>
      <c r="I116" s="30"/>
    </row>
    <row r="117" spans="1:9" x14ac:dyDescent="0.3">
      <c r="A117" s="23">
        <v>4.1666666666666664E-2</v>
      </c>
      <c r="B117" s="46"/>
      <c r="C117" s="46"/>
      <c r="D117" s="46"/>
      <c r="E117" s="46"/>
      <c r="F117" s="46"/>
      <c r="G117" s="137" t="s">
        <v>13</v>
      </c>
      <c r="H117" s="137" t="s">
        <v>13</v>
      </c>
      <c r="I117" s="28">
        <v>0.9375</v>
      </c>
    </row>
    <row r="118" spans="1:9" x14ac:dyDescent="0.3">
      <c r="A118" s="27">
        <v>4.5138888888888888E-2</v>
      </c>
      <c r="B118" s="56"/>
      <c r="C118" s="56"/>
      <c r="D118" s="56"/>
      <c r="E118" s="56"/>
      <c r="F118" s="56"/>
      <c r="G118" s="144"/>
      <c r="H118" s="144"/>
      <c r="I118" s="30"/>
    </row>
    <row r="119" spans="1:9" x14ac:dyDescent="0.3">
      <c r="A119" s="27">
        <v>5.6944444444444443E-2</v>
      </c>
      <c r="B119" s="56"/>
      <c r="C119" s="56"/>
      <c r="D119" s="56"/>
      <c r="E119" s="56"/>
      <c r="F119" s="56"/>
      <c r="G119" s="144"/>
      <c r="H119" s="144"/>
      <c r="I119" s="29"/>
    </row>
    <row r="120" spans="1:9" x14ac:dyDescent="0.3">
      <c r="A120" s="27">
        <v>5.9027777777777783E-2</v>
      </c>
      <c r="B120" s="56"/>
      <c r="C120" s="56"/>
      <c r="D120" s="56"/>
      <c r="E120" s="56"/>
      <c r="F120" s="56"/>
      <c r="G120" s="144">
        <f t="shared" ref="G120:H120" si="27">G83</f>
        <v>935</v>
      </c>
      <c r="H120" s="144">
        <f t="shared" si="27"/>
        <v>936</v>
      </c>
      <c r="I120" s="29"/>
    </row>
    <row r="121" spans="1:9" x14ac:dyDescent="0.3">
      <c r="A121" s="23">
        <v>6.25E-2</v>
      </c>
      <c r="B121" s="45" t="s">
        <v>316</v>
      </c>
      <c r="C121" s="255" t="s">
        <v>316</v>
      </c>
      <c r="D121" s="255" t="s">
        <v>316</v>
      </c>
      <c r="E121" s="255" t="s">
        <v>316</v>
      </c>
      <c r="F121" s="255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79"/>
      <c r="D122" s="79"/>
      <c r="F122" s="72"/>
      <c r="G122" s="438"/>
      <c r="H122" s="438"/>
      <c r="I122" s="30"/>
    </row>
    <row r="123" spans="1:9" x14ac:dyDescent="0.3">
      <c r="A123" s="27">
        <v>7.9861111111111105E-2</v>
      </c>
      <c r="B123" s="53">
        <f>B101</f>
        <v>129</v>
      </c>
      <c r="C123" s="53">
        <f t="shared" ref="C123:F123" si="28">C101</f>
        <v>131</v>
      </c>
      <c r="D123" s="53">
        <f t="shared" si="28"/>
        <v>133</v>
      </c>
      <c r="E123" s="53">
        <f t="shared" si="28"/>
        <v>135</v>
      </c>
      <c r="F123" s="53">
        <f t="shared" si="28"/>
        <v>137</v>
      </c>
      <c r="G123" s="438"/>
      <c r="H123" s="438"/>
      <c r="I123" s="29"/>
    </row>
    <row r="124" spans="1:9" x14ac:dyDescent="0.3">
      <c r="A124" s="18">
        <v>8.3333333333333329E-2</v>
      </c>
      <c r="B124" s="45" t="s">
        <v>316</v>
      </c>
      <c r="C124" s="255" t="s">
        <v>316</v>
      </c>
      <c r="D124" s="255" t="s">
        <v>316</v>
      </c>
      <c r="E124" s="255" t="s">
        <v>316</v>
      </c>
      <c r="F124" s="255" t="s">
        <v>316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53">
        <f>B104</f>
        <v>130</v>
      </c>
      <c r="C127" s="53">
        <f>C104</f>
        <v>132</v>
      </c>
      <c r="D127" s="53">
        <f>D104</f>
        <v>134</v>
      </c>
      <c r="E127" s="53">
        <f>E104</f>
        <v>136</v>
      </c>
      <c r="F127" s="53">
        <f>F104</f>
        <v>138</v>
      </c>
      <c r="G127" s="438"/>
      <c r="H127" s="438"/>
      <c r="I127" s="29"/>
    </row>
    <row r="128" spans="1:9" x14ac:dyDescent="0.3">
      <c r="A128" s="23">
        <v>0.10416666666666667</v>
      </c>
      <c r="B128" s="49" t="s">
        <v>19</v>
      </c>
      <c r="C128" s="49" t="s">
        <v>19</v>
      </c>
      <c r="D128" s="49" t="s">
        <v>19</v>
      </c>
      <c r="E128" s="49" t="s">
        <v>19</v>
      </c>
      <c r="F128" s="49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53">
        <f t="shared" ref="B129:F129" si="29">B87</f>
        <v>605</v>
      </c>
      <c r="C129" s="53">
        <f t="shared" si="29"/>
        <v>606</v>
      </c>
      <c r="D129" s="53">
        <f t="shared" si="29"/>
        <v>607</v>
      </c>
      <c r="E129" s="53">
        <f t="shared" si="29"/>
        <v>608</v>
      </c>
      <c r="F129" s="53">
        <f t="shared" si="29"/>
        <v>609</v>
      </c>
      <c r="G129" s="439"/>
      <c r="H129" s="439"/>
      <c r="I129" s="30"/>
    </row>
    <row r="130" spans="1:9" x14ac:dyDescent="0.3">
      <c r="A130" s="42">
        <v>0.125</v>
      </c>
      <c r="B130" s="49" t="s">
        <v>16</v>
      </c>
      <c r="C130" s="77" t="s">
        <v>16</v>
      </c>
      <c r="D130" s="77" t="s">
        <v>16</v>
      </c>
      <c r="E130" s="77" t="s">
        <v>16</v>
      </c>
      <c r="F130" s="266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72"/>
      <c r="E131" s="75"/>
      <c r="F131" s="95"/>
      <c r="G131" s="444"/>
      <c r="H131" s="447"/>
      <c r="I131" s="30"/>
    </row>
    <row r="132" spans="1:9" x14ac:dyDescent="0.3">
      <c r="A132" s="38">
        <v>0.1423611111111111</v>
      </c>
      <c r="D132" s="72"/>
      <c r="E132" s="75"/>
      <c r="F132" s="95"/>
      <c r="G132" s="444"/>
      <c r="H132" s="447"/>
      <c r="I132" s="29"/>
    </row>
    <row r="133" spans="1:9" x14ac:dyDescent="0.3">
      <c r="A133" s="39">
        <v>0.14444444444444446</v>
      </c>
      <c r="B133" s="56">
        <f t="shared" ref="B133:E133" si="30">B79</f>
        <v>331</v>
      </c>
      <c r="C133" s="56">
        <f t="shared" si="30"/>
        <v>332</v>
      </c>
      <c r="D133" s="56">
        <f t="shared" si="30"/>
        <v>333</v>
      </c>
      <c r="E133" s="56">
        <f t="shared" si="30"/>
        <v>334</v>
      </c>
      <c r="F133" s="56">
        <f>F76</f>
        <v>334</v>
      </c>
      <c r="G133" s="444"/>
      <c r="H133" s="447"/>
      <c r="I133" s="29"/>
    </row>
    <row r="134" spans="1:9" x14ac:dyDescent="0.3">
      <c r="A134" s="23">
        <v>0.14583333333333334</v>
      </c>
      <c r="B134" s="48" t="s">
        <v>350</v>
      </c>
      <c r="C134" s="48" t="s">
        <v>350</v>
      </c>
      <c r="D134" s="48" t="s">
        <v>350</v>
      </c>
      <c r="E134" s="48" t="s">
        <v>350</v>
      </c>
      <c r="F134" s="48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72"/>
      <c r="E135" s="75"/>
      <c r="G135" s="444"/>
      <c r="H135" s="447"/>
      <c r="I135" s="29"/>
    </row>
    <row r="136" spans="1:9" x14ac:dyDescent="0.3">
      <c r="A136" s="27">
        <v>0.15972222222222224</v>
      </c>
      <c r="D136" s="72"/>
      <c r="E136" s="75"/>
      <c r="G136" s="444"/>
      <c r="H136" s="447"/>
      <c r="I136" s="30"/>
    </row>
    <row r="137" spans="1:9" x14ac:dyDescent="0.3">
      <c r="A137" s="27">
        <v>0.16319444444444445</v>
      </c>
      <c r="B137" s="53">
        <f t="shared" ref="B137:F137" si="31">B83</f>
        <v>36</v>
      </c>
      <c r="C137" s="53">
        <f t="shared" si="31"/>
        <v>37</v>
      </c>
      <c r="D137" s="53">
        <f t="shared" si="31"/>
        <v>38</v>
      </c>
      <c r="E137" s="53">
        <f t="shared" si="31"/>
        <v>39</v>
      </c>
      <c r="F137" s="53">
        <f t="shared" si="31"/>
        <v>40</v>
      </c>
      <c r="G137" s="444"/>
      <c r="H137" s="447"/>
      <c r="I137" s="29"/>
    </row>
    <row r="138" spans="1:9" x14ac:dyDescent="0.3">
      <c r="A138" s="23">
        <v>0.16666666666666666</v>
      </c>
      <c r="B138" s="46" t="s">
        <v>348</v>
      </c>
      <c r="C138" s="46" t="s">
        <v>348</v>
      </c>
      <c r="D138" s="46" t="s">
        <v>348</v>
      </c>
      <c r="E138" s="46" t="s">
        <v>348</v>
      </c>
      <c r="F138" s="46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79"/>
      <c r="E139" s="72"/>
      <c r="F139" s="72"/>
      <c r="G139" s="444"/>
      <c r="H139" s="447"/>
      <c r="I139" s="29"/>
    </row>
    <row r="140" spans="1:9" x14ac:dyDescent="0.3">
      <c r="A140" s="39">
        <v>0.18402777777777779</v>
      </c>
      <c r="B140" s="53">
        <f>B95</f>
        <v>57</v>
      </c>
      <c r="C140" s="53">
        <f t="shared" ref="C140:D140" si="32">C95</f>
        <v>58</v>
      </c>
      <c r="D140" s="53">
        <f t="shared" si="32"/>
        <v>59</v>
      </c>
      <c r="E140" s="53">
        <f>D143</f>
        <v>208</v>
      </c>
      <c r="F140" s="53">
        <f>E143</f>
        <v>209</v>
      </c>
      <c r="G140" s="445"/>
      <c r="H140" s="448"/>
      <c r="I140" s="30"/>
    </row>
    <row r="141" spans="1:9" x14ac:dyDescent="0.3">
      <c r="A141" s="23">
        <v>0.1875</v>
      </c>
      <c r="B141" s="76" t="s">
        <v>190</v>
      </c>
      <c r="C141" s="76" t="s">
        <v>190</v>
      </c>
      <c r="D141" s="56" t="s">
        <v>190</v>
      </c>
      <c r="E141" s="56" t="s">
        <v>190</v>
      </c>
      <c r="F141" s="56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109"/>
      <c r="G142" s="447"/>
      <c r="H142" s="453"/>
      <c r="I142" s="29"/>
    </row>
    <row r="143" spans="1:9" x14ac:dyDescent="0.3">
      <c r="A143" s="27">
        <v>0.20486111111111113</v>
      </c>
      <c r="B143" s="56">
        <f t="shared" ref="B143:F143" si="33">B74</f>
        <v>206</v>
      </c>
      <c r="C143" s="53">
        <f t="shared" si="33"/>
        <v>207</v>
      </c>
      <c r="D143" s="53">
        <f t="shared" si="33"/>
        <v>208</v>
      </c>
      <c r="E143" s="53">
        <f t="shared" si="33"/>
        <v>209</v>
      </c>
      <c r="F143" s="53">
        <f t="shared" si="33"/>
        <v>210</v>
      </c>
      <c r="G143" s="447"/>
      <c r="H143" s="453"/>
      <c r="I143" s="43"/>
    </row>
    <row r="144" spans="1:9" x14ac:dyDescent="0.3">
      <c r="A144" s="16">
        <v>0.20833333333333334</v>
      </c>
      <c r="B144" s="49" t="s">
        <v>19</v>
      </c>
      <c r="C144" s="49" t="s">
        <v>19</v>
      </c>
      <c r="D144" s="49" t="s">
        <v>19</v>
      </c>
      <c r="E144" s="49" t="s">
        <v>19</v>
      </c>
      <c r="F144" s="49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50"/>
      <c r="C145" s="109"/>
      <c r="D145" s="267"/>
      <c r="E145" s="46"/>
      <c r="F145" s="46"/>
      <c r="G145" s="447"/>
      <c r="H145" s="453"/>
      <c r="I145" s="29"/>
    </row>
    <row r="146" spans="1:9" x14ac:dyDescent="0.3">
      <c r="A146" s="31"/>
      <c r="B146" s="50">
        <f t="shared" ref="B146:F146" si="34">B87</f>
        <v>605</v>
      </c>
      <c r="C146" s="50">
        <f t="shared" si="34"/>
        <v>606</v>
      </c>
      <c r="D146" s="50">
        <f t="shared" si="34"/>
        <v>607</v>
      </c>
      <c r="E146" s="50">
        <f t="shared" si="34"/>
        <v>608</v>
      </c>
      <c r="F146" s="50">
        <f t="shared" si="34"/>
        <v>609</v>
      </c>
      <c r="G146" s="447"/>
      <c r="H146" s="453"/>
      <c r="I146" s="32"/>
    </row>
    <row r="147" spans="1:9" x14ac:dyDescent="0.3">
      <c r="A147" s="16">
        <v>0.22916666666666666</v>
      </c>
      <c r="B147" s="48" t="s">
        <v>180</v>
      </c>
      <c r="C147" s="48" t="s">
        <v>180</v>
      </c>
      <c r="D147" s="48" t="s">
        <v>180</v>
      </c>
      <c r="E147" s="48" t="s">
        <v>180</v>
      </c>
      <c r="F147" s="48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109"/>
      <c r="C148" s="109"/>
      <c r="D148" s="267"/>
      <c r="E148" s="46"/>
      <c r="F148" s="46"/>
      <c r="G148" s="447"/>
      <c r="H148" s="453"/>
      <c r="I148" s="29"/>
    </row>
    <row r="149" spans="1:9" x14ac:dyDescent="0.3">
      <c r="A149" s="37"/>
      <c r="B149" s="51">
        <f t="shared" ref="B149:F149" si="35">B98</f>
        <v>157</v>
      </c>
      <c r="C149" s="51">
        <f t="shared" si="35"/>
        <v>158</v>
      </c>
      <c r="D149" s="51">
        <f t="shared" si="35"/>
        <v>159</v>
      </c>
      <c r="E149" s="51">
        <f t="shared" si="35"/>
        <v>160</v>
      </c>
      <c r="F149" s="51">
        <f t="shared" si="35"/>
        <v>161</v>
      </c>
      <c r="G149" s="448"/>
      <c r="H149" s="454"/>
      <c r="I149" s="32"/>
    </row>
    <row r="150" spans="1:9" x14ac:dyDescent="0.3">
      <c r="A150" s="10"/>
      <c r="B150" s="75"/>
      <c r="C150" s="75"/>
      <c r="D150" s="75"/>
      <c r="E150" s="75"/>
      <c r="F150" s="75"/>
      <c r="H150" s="128"/>
    </row>
    <row r="151" spans="1:9" x14ac:dyDescent="0.3">
      <c r="A151" s="10"/>
      <c r="B151" s="75"/>
      <c r="C151" s="75"/>
      <c r="D151" s="75"/>
      <c r="E151" s="75"/>
      <c r="F151" s="75"/>
      <c r="H151" s="128"/>
    </row>
    <row r="152" spans="1:9" x14ac:dyDescent="0.3">
      <c r="A152" s="10"/>
      <c r="B152" s="75"/>
      <c r="C152" s="75"/>
      <c r="D152" s="75"/>
      <c r="E152" s="75"/>
      <c r="F152" s="75"/>
      <c r="H152" s="128"/>
    </row>
    <row r="153" spans="1:9" x14ac:dyDescent="0.3">
      <c r="A153" s="10"/>
      <c r="B153" s="75"/>
      <c r="C153" s="75"/>
      <c r="D153" s="75"/>
      <c r="E153" s="75"/>
      <c r="F153" s="75"/>
      <c r="H153" s="128"/>
    </row>
    <row r="154" spans="1:9" x14ac:dyDescent="0.3">
      <c r="A154" s="10"/>
      <c r="B154" s="75"/>
      <c r="C154" s="75"/>
      <c r="D154" s="75"/>
      <c r="E154" s="75"/>
      <c r="F154" s="75"/>
      <c r="H154" s="128"/>
    </row>
    <row r="155" spans="1:9" x14ac:dyDescent="0.3">
      <c r="A155" s="10"/>
      <c r="B155" s="75"/>
      <c r="C155" s="75"/>
      <c r="D155" s="75"/>
      <c r="E155" s="75"/>
      <c r="F155" s="75"/>
      <c r="H155" s="128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40" t="s">
        <v>13</v>
      </c>
      <c r="H6" s="446" t="s">
        <v>14</v>
      </c>
      <c r="I6" s="17">
        <v>0.14583333333333334</v>
      </c>
    </row>
    <row r="7" spans="1:9" x14ac:dyDescent="0.3">
      <c r="A7" s="18"/>
      <c r="F7" s="154"/>
      <c r="G7" s="441"/>
      <c r="H7" s="447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441"/>
      <c r="H8" s="447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441"/>
      <c r="H9" s="447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41"/>
      <c r="H10" s="447"/>
      <c r="I10" s="20"/>
    </row>
    <row r="11" spans="1:9" x14ac:dyDescent="0.3">
      <c r="A11" s="23">
        <v>0.28819444444444448</v>
      </c>
      <c r="B11" s="144"/>
      <c r="D11" s="128"/>
      <c r="F11" s="129"/>
      <c r="G11" s="441"/>
      <c r="H11" s="447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441"/>
      <c r="H12" s="447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441"/>
      <c r="H13" s="447"/>
      <c r="I13" s="17">
        <v>0.1875</v>
      </c>
    </row>
    <row r="14" spans="1:9" x14ac:dyDescent="0.3">
      <c r="A14" s="24"/>
      <c r="G14" s="441"/>
      <c r="H14" s="447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442"/>
      <c r="H15" s="448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43" t="s">
        <v>17</v>
      </c>
      <c r="H16" s="44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44"/>
      <c r="H17" s="447"/>
      <c r="I17" s="20"/>
    </row>
    <row r="18" spans="1:9" x14ac:dyDescent="0.3">
      <c r="A18" s="27">
        <v>0.31944444444444448</v>
      </c>
      <c r="D18" s="128"/>
      <c r="F18" s="129"/>
      <c r="G18" s="444"/>
      <c r="H18" s="447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444"/>
      <c r="H19" s="447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444"/>
      <c r="H20" s="447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444"/>
      <c r="H21" s="447"/>
      <c r="I21" s="29"/>
    </row>
    <row r="22" spans="1:9" x14ac:dyDescent="0.3">
      <c r="A22" s="27">
        <v>0.35069444444444442</v>
      </c>
      <c r="D22" s="128"/>
      <c r="F22" s="129"/>
      <c r="G22" s="444"/>
      <c r="H22" s="447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444"/>
      <c r="H23" s="447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44"/>
      <c r="H24" s="447"/>
      <c r="I24" s="28">
        <v>0.25</v>
      </c>
    </row>
    <row r="25" spans="1:9" x14ac:dyDescent="0.3">
      <c r="A25" s="16">
        <v>0.3576388888888889</v>
      </c>
      <c r="D25" s="154"/>
      <c r="F25" s="129"/>
      <c r="G25" s="444"/>
      <c r="H25" s="447"/>
      <c r="I25" s="29"/>
    </row>
    <row r="26" spans="1:9" x14ac:dyDescent="0.3">
      <c r="A26" s="16">
        <v>0.37152777777777773</v>
      </c>
      <c r="D26" s="154"/>
      <c r="F26" s="129"/>
      <c r="G26" s="444"/>
      <c r="H26" s="447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445"/>
      <c r="H27" s="448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443" t="s">
        <v>15</v>
      </c>
      <c r="H28" s="443" t="s">
        <v>19</v>
      </c>
      <c r="I28" s="28">
        <v>0.27083333333333331</v>
      </c>
    </row>
    <row r="29" spans="1:9" x14ac:dyDescent="0.3">
      <c r="A29" s="18"/>
      <c r="G29" s="444"/>
      <c r="H29" s="444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444"/>
      <c r="H30" s="444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444"/>
      <c r="H31" s="444"/>
      <c r="I31" s="28">
        <v>0.29166666666666669</v>
      </c>
    </row>
    <row r="32" spans="1:9" x14ac:dyDescent="0.3">
      <c r="A32" s="23">
        <v>0.40972222222222227</v>
      </c>
      <c r="F32" s="154"/>
      <c r="G32" s="444"/>
      <c r="H32" s="444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444"/>
      <c r="H33" s="444"/>
      <c r="I33" s="29"/>
    </row>
    <row r="34" spans="1:9" ht="15.75" customHeight="1" x14ac:dyDescent="0.3">
      <c r="A34" s="16">
        <v>0.41666666666666669</v>
      </c>
      <c r="B34" s="459" t="s">
        <v>15</v>
      </c>
      <c r="C34" s="459" t="s">
        <v>15</v>
      </c>
      <c r="D34" s="459" t="s">
        <v>15</v>
      </c>
      <c r="E34" s="459" t="s">
        <v>15</v>
      </c>
      <c r="F34" s="459" t="s">
        <v>15</v>
      </c>
      <c r="G34" s="444"/>
      <c r="H34" s="444"/>
      <c r="I34" s="28">
        <v>0.3125</v>
      </c>
    </row>
    <row r="35" spans="1:9" x14ac:dyDescent="0.3">
      <c r="A35" s="31"/>
      <c r="B35" s="460"/>
      <c r="C35" s="460"/>
      <c r="D35" s="460"/>
      <c r="E35" s="460"/>
      <c r="F35" s="460"/>
      <c r="G35" s="444"/>
      <c r="H35" s="444"/>
      <c r="I35" s="28"/>
    </row>
    <row r="36" spans="1:9" x14ac:dyDescent="0.3">
      <c r="A36" s="31"/>
      <c r="B36" s="145"/>
      <c r="C36" s="145"/>
      <c r="D36" s="145"/>
      <c r="E36" s="145"/>
      <c r="F36" s="145"/>
      <c r="G36" s="444"/>
      <c r="H36" s="444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444"/>
      <c r="H37" s="444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445"/>
      <c r="H38" s="445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443" t="s">
        <v>23</v>
      </c>
      <c r="H39" s="437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444"/>
      <c r="H40" s="438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444"/>
      <c r="H41" s="438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444"/>
      <c r="H42" s="438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444"/>
      <c r="H43" s="438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445"/>
      <c r="H44" s="439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446" t="s">
        <v>12</v>
      </c>
      <c r="H45" s="446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447"/>
      <c r="H46" s="447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447"/>
      <c r="H47" s="447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447"/>
      <c r="H48" s="447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447"/>
      <c r="H49" s="447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448"/>
      <c r="H50" s="448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444" t="s">
        <v>19</v>
      </c>
      <c r="H139" s="446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444"/>
      <c r="H140" s="447"/>
      <c r="I140" s="29"/>
    </row>
    <row r="141" spans="1:9" x14ac:dyDescent="0.3">
      <c r="A141" s="27">
        <v>0.15972222222222224</v>
      </c>
      <c r="D141" s="129"/>
      <c r="E141" s="128"/>
      <c r="G141" s="444"/>
      <c r="H141" s="447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444"/>
      <c r="H142" s="447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444"/>
      <c r="H143" s="447"/>
      <c r="I143" s="28">
        <v>6.25E-2</v>
      </c>
    </row>
    <row r="144" spans="1:9" x14ac:dyDescent="0.3">
      <c r="A144" s="27">
        <v>0.17708333333333334</v>
      </c>
      <c r="C144" s="154"/>
      <c r="E144" s="129"/>
      <c r="G144" s="444"/>
      <c r="H144" s="447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445"/>
      <c r="H145" s="448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446" t="s">
        <v>12</v>
      </c>
      <c r="H146" s="452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447"/>
      <c r="H147" s="453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447"/>
      <c r="H148" s="453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447"/>
      <c r="H149" s="453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447"/>
      <c r="H150" s="453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447"/>
      <c r="H151" s="453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447"/>
      <c r="H152" s="453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447"/>
      <c r="H153" s="453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448"/>
      <c r="H154" s="454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07"/>
  <sheetViews>
    <sheetView showGridLines="0" zoomScale="70" zoomScaleNormal="70" workbookViewId="0">
      <pane ySplit="5" topLeftCell="A33" activePane="bottomLeft" state="frozen"/>
      <selection pane="bottomLeft" activeCell="G47" sqref="G47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387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61</v>
      </c>
      <c r="C8" s="136">
        <f t="shared" si="0"/>
        <v>62</v>
      </c>
      <c r="D8" s="136">
        <f t="shared" si="0"/>
        <v>63</v>
      </c>
      <c r="E8" s="136">
        <f t="shared" si="0"/>
        <v>64</v>
      </c>
      <c r="F8" s="136">
        <f t="shared" si="0"/>
        <v>65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611</v>
      </c>
      <c r="C12" s="136">
        <f t="shared" si="1"/>
        <v>612</v>
      </c>
      <c r="D12" s="136">
        <f t="shared" si="1"/>
        <v>613</v>
      </c>
      <c r="E12" s="144">
        <f t="shared" si="1"/>
        <v>614</v>
      </c>
      <c r="F12" s="136">
        <f t="shared" si="1"/>
        <v>615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>B83-1</f>
        <v>936</v>
      </c>
      <c r="C15" s="136">
        <f>C83-1</f>
        <v>937</v>
      </c>
      <c r="D15" s="157">
        <f>D83-1</f>
        <v>938</v>
      </c>
      <c r="E15" s="157">
        <f>E83-1</f>
        <v>939</v>
      </c>
      <c r="F15" s="157">
        <f>F83-1</f>
        <v>940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136">
        <f>B23-1</f>
        <v>137</v>
      </c>
      <c r="C19" s="136">
        <f t="shared" ref="C19:F19" si="2">C101-1</f>
        <v>139</v>
      </c>
      <c r="D19" s="136">
        <f t="shared" si="2"/>
        <v>140</v>
      </c>
      <c r="E19" s="136">
        <f t="shared" si="2"/>
        <v>141</v>
      </c>
      <c r="F19" s="136">
        <f t="shared" si="2"/>
        <v>142</v>
      </c>
      <c r="G19" s="453"/>
      <c r="H19" s="438"/>
      <c r="I19" s="20"/>
    </row>
    <row r="20" spans="1:9" x14ac:dyDescent="0.3">
      <c r="A20" s="16">
        <v>0.33333333333333331</v>
      </c>
      <c r="B20" s="140" t="s">
        <v>316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53"/>
      <c r="H21" s="438"/>
      <c r="I21" s="29"/>
    </row>
    <row r="22" spans="1:9" x14ac:dyDescent="0.3">
      <c r="A22" s="27">
        <v>0.35069444444444442</v>
      </c>
      <c r="D22" s="154"/>
      <c r="F22" s="129"/>
      <c r="G22" s="453"/>
      <c r="H22" s="438"/>
      <c r="I22" s="30"/>
    </row>
    <row r="23" spans="1:9" x14ac:dyDescent="0.3">
      <c r="A23" s="27">
        <v>0.3520833333333333</v>
      </c>
      <c r="B23" s="136">
        <f>B101-1</f>
        <v>138</v>
      </c>
      <c r="C23" s="136">
        <f t="shared" ref="C23:F23" si="3">C91-1</f>
        <v>1</v>
      </c>
      <c r="D23" s="136">
        <f t="shared" si="3"/>
        <v>2</v>
      </c>
      <c r="E23" s="136">
        <f t="shared" si="3"/>
        <v>3</v>
      </c>
      <c r="F23" s="136">
        <f t="shared" si="3"/>
        <v>4</v>
      </c>
      <c r="G23" s="454"/>
      <c r="H23" s="439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4">B79-1</f>
        <v>337</v>
      </c>
      <c r="C27" s="136">
        <f t="shared" si="4"/>
        <v>338</v>
      </c>
      <c r="D27" s="136">
        <f t="shared" si="4"/>
        <v>339</v>
      </c>
      <c r="E27" s="136">
        <f t="shared" si="4"/>
        <v>340</v>
      </c>
      <c r="F27" s="136">
        <f t="shared" si="4"/>
        <v>341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611</v>
      </c>
      <c r="C29" s="136">
        <f t="shared" si="5"/>
        <v>612</v>
      </c>
      <c r="D29" s="136">
        <f t="shared" si="5"/>
        <v>613</v>
      </c>
      <c r="E29" s="136">
        <f t="shared" si="5"/>
        <v>614</v>
      </c>
      <c r="F29" s="136">
        <f t="shared" si="5"/>
        <v>615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>B83-1</f>
        <v>936</v>
      </c>
      <c r="C32" s="136">
        <f>C83-1</f>
        <v>937</v>
      </c>
      <c r="D32" s="136">
        <f>D83-1</f>
        <v>938</v>
      </c>
      <c r="E32" s="136">
        <f>E83-1</f>
        <v>939</v>
      </c>
      <c r="F32" s="144">
        <f>F35-1</f>
        <v>939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E35" si="6">B98-1</f>
        <v>161</v>
      </c>
      <c r="C35" s="136">
        <f t="shared" si="6"/>
        <v>162</v>
      </c>
      <c r="D35" s="136">
        <f t="shared" si="6"/>
        <v>163</v>
      </c>
      <c r="E35" s="136">
        <f t="shared" si="6"/>
        <v>164</v>
      </c>
      <c r="F35" s="136">
        <f>F83-1</f>
        <v>940</v>
      </c>
      <c r="G35" s="447"/>
      <c r="H35" s="438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7"/>
      <c r="H37" s="438"/>
      <c r="I37" s="29"/>
    </row>
    <row r="38" spans="1:9" x14ac:dyDescent="0.3">
      <c r="A38" s="23">
        <v>0.45694444444444443</v>
      </c>
      <c r="B38" s="136">
        <f t="shared" ref="B38:F38" si="7">B72-1</f>
        <v>42</v>
      </c>
      <c r="C38" s="136">
        <f t="shared" si="7"/>
        <v>43</v>
      </c>
      <c r="D38" s="136">
        <f t="shared" si="7"/>
        <v>44</v>
      </c>
      <c r="E38" s="136">
        <f t="shared" si="7"/>
        <v>45</v>
      </c>
      <c r="F38" s="136">
        <f t="shared" si="7"/>
        <v>46</v>
      </c>
      <c r="G38" s="447"/>
      <c r="H38" s="43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61</v>
      </c>
      <c r="C40" s="166">
        <f t="shared" si="8"/>
        <v>62</v>
      </c>
      <c r="D40" s="166">
        <f t="shared" si="8"/>
        <v>63</v>
      </c>
      <c r="E40" s="166">
        <f t="shared" si="8"/>
        <v>64</v>
      </c>
      <c r="F40" s="166">
        <f t="shared" si="8"/>
        <v>65</v>
      </c>
      <c r="G40" s="448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389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212</v>
      </c>
      <c r="C42" s="153">
        <f t="shared" si="9"/>
        <v>213</v>
      </c>
      <c r="D42" s="136">
        <f t="shared" si="9"/>
        <v>214</v>
      </c>
      <c r="E42" s="136">
        <f t="shared" si="9"/>
        <v>215</v>
      </c>
      <c r="F42" s="136">
        <f t="shared" si="9"/>
        <v>216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337</v>
      </c>
      <c r="C44" s="144">
        <f t="shared" si="10"/>
        <v>338</v>
      </c>
      <c r="D44" s="144">
        <f t="shared" si="10"/>
        <v>339</v>
      </c>
      <c r="E44" s="144">
        <f t="shared" si="10"/>
        <v>340</v>
      </c>
      <c r="F44" s="144">
        <f t="shared" si="10"/>
        <v>341</v>
      </c>
      <c r="G44" s="444"/>
      <c r="H44" s="44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142">
        <f>B49-1</f>
        <v>137</v>
      </c>
      <c r="C46" s="142">
        <f t="shared" ref="C46:F46" si="11">C101-1</f>
        <v>139</v>
      </c>
      <c r="D46" s="142">
        <f t="shared" si="11"/>
        <v>140</v>
      </c>
      <c r="E46" s="142">
        <f t="shared" si="11"/>
        <v>141</v>
      </c>
      <c r="F46" s="142">
        <f t="shared" si="11"/>
        <v>142</v>
      </c>
      <c r="G46" s="484"/>
      <c r="H46" s="445"/>
      <c r="I46" s="30"/>
    </row>
    <row r="47" spans="1:9" x14ac:dyDescent="0.3">
      <c r="A47" s="23">
        <v>0.54166666666666663</v>
      </c>
      <c r="B47" s="140" t="s">
        <v>316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47" t="s">
        <v>318</v>
      </c>
      <c r="H47" s="147" t="s">
        <v>386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138</v>
      </c>
      <c r="C49" s="136">
        <f t="shared" ref="C49:F49" si="12">C91-1</f>
        <v>1</v>
      </c>
      <c r="D49" s="136">
        <f t="shared" si="12"/>
        <v>2</v>
      </c>
      <c r="E49" s="136">
        <f t="shared" si="12"/>
        <v>3</v>
      </c>
      <c r="F49" s="136">
        <f t="shared" si="12"/>
        <v>4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66">
        <f t="shared" ref="B52:F52" si="13">B87-1</f>
        <v>611</v>
      </c>
      <c r="C52" s="153">
        <f t="shared" si="13"/>
        <v>612</v>
      </c>
      <c r="D52" s="153">
        <f t="shared" si="13"/>
        <v>613</v>
      </c>
      <c r="E52" s="153">
        <f t="shared" si="13"/>
        <v>614</v>
      </c>
      <c r="F52" s="153">
        <f t="shared" si="13"/>
        <v>615</v>
      </c>
      <c r="G52" s="181">
        <f>'WEEK 22'!H101</f>
        <v>34</v>
      </c>
      <c r="H52" s="227">
        <f>H101-1</f>
        <v>1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393</v>
      </c>
      <c r="C59" s="164" t="s">
        <v>264</v>
      </c>
      <c r="D59" s="164" t="s">
        <v>67</v>
      </c>
      <c r="E59" s="164" t="s">
        <v>78</v>
      </c>
      <c r="F59" s="164" t="s">
        <v>134</v>
      </c>
      <c r="G59" s="164" t="s">
        <v>394</v>
      </c>
      <c r="H59" s="163" t="s">
        <v>395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161</v>
      </c>
      <c r="C68" s="229">
        <f t="shared" si="14"/>
        <v>162</v>
      </c>
      <c r="D68" s="229">
        <f t="shared" si="14"/>
        <v>163</v>
      </c>
      <c r="E68" s="229">
        <f t="shared" si="14"/>
        <v>164</v>
      </c>
      <c r="F68" s="229">
        <f t="shared" si="14"/>
        <v>165</v>
      </c>
      <c r="G68" s="229">
        <f>E98</f>
        <v>165</v>
      </c>
      <c r="H68" s="345">
        <f>F98</f>
        <v>166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1"/>
      <c r="C70" s="431"/>
      <c r="D70" s="431"/>
      <c r="E70" s="431"/>
      <c r="F70" s="431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22'!H72+1</f>
        <v>43</v>
      </c>
      <c r="C72" s="236">
        <f t="shared" ref="C72:H72" si="15">B72+1</f>
        <v>44</v>
      </c>
      <c r="D72" s="236">
        <f t="shared" si="15"/>
        <v>45</v>
      </c>
      <c r="E72" s="236">
        <f t="shared" si="15"/>
        <v>46</v>
      </c>
      <c r="F72" s="236">
        <f t="shared" si="15"/>
        <v>47</v>
      </c>
      <c r="G72" s="236">
        <f t="shared" si="15"/>
        <v>48</v>
      </c>
      <c r="H72" s="185">
        <f t="shared" si="15"/>
        <v>49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22'!H74+1</f>
        <v>213</v>
      </c>
      <c r="C74" s="176">
        <f>B74+1</f>
        <v>214</v>
      </c>
      <c r="D74" s="176">
        <f>C74+1</f>
        <v>215</v>
      </c>
      <c r="E74" s="236">
        <f>D74+1</f>
        <v>216</v>
      </c>
      <c r="F74" s="236">
        <f t="shared" ref="F74:H74" si="16">E74+1</f>
        <v>217</v>
      </c>
      <c r="G74" s="236">
        <f t="shared" si="16"/>
        <v>218</v>
      </c>
      <c r="H74" s="185">
        <f t="shared" si="16"/>
        <v>219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337</v>
      </c>
      <c r="C76" s="209">
        <f>B76+1</f>
        <v>338</v>
      </c>
      <c r="D76" s="136">
        <f>C76+1</f>
        <v>339</v>
      </c>
      <c r="E76" s="136">
        <f>D76+1</f>
        <v>340</v>
      </c>
      <c r="F76" s="136">
        <f t="shared" ref="F76:H76" si="17">E76+1</f>
        <v>341</v>
      </c>
      <c r="G76" s="136">
        <f t="shared" si="17"/>
        <v>342</v>
      </c>
      <c r="H76" s="136">
        <f t="shared" si="17"/>
        <v>343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22'!H79+1</f>
        <v>338</v>
      </c>
      <c r="C79" s="176">
        <f>B79+1</f>
        <v>339</v>
      </c>
      <c r="D79" s="176">
        <f>C79+1</f>
        <v>340</v>
      </c>
      <c r="E79" s="176">
        <f>D79+1</f>
        <v>341</v>
      </c>
      <c r="F79" s="176">
        <f>F76+1</f>
        <v>342</v>
      </c>
      <c r="G79" s="176">
        <f>G76+1</f>
        <v>343</v>
      </c>
      <c r="H79" s="176">
        <f>G79+1</f>
        <v>344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22'!H83+1</f>
        <v>937</v>
      </c>
      <c r="C83" s="185">
        <f>B83+1</f>
        <v>938</v>
      </c>
      <c r="D83" s="185">
        <f>C83+1</f>
        <v>939</v>
      </c>
      <c r="E83" s="185">
        <f>D83+1</f>
        <v>940</v>
      </c>
      <c r="F83" s="185">
        <f t="shared" ref="F83:H83" si="18">E83+1</f>
        <v>941</v>
      </c>
      <c r="G83" s="185">
        <f t="shared" si="18"/>
        <v>942</v>
      </c>
      <c r="H83" s="185">
        <f t="shared" si="18"/>
        <v>943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22'!H87+1</f>
        <v>612</v>
      </c>
      <c r="C87" s="185">
        <f>B87+1</f>
        <v>613</v>
      </c>
      <c r="D87" s="215">
        <f>C87+1</f>
        <v>614</v>
      </c>
      <c r="E87" s="185">
        <f>D87+1</f>
        <v>615</v>
      </c>
      <c r="F87" s="185">
        <f t="shared" ref="F87:H87" si="19">E87+1</f>
        <v>616</v>
      </c>
      <c r="G87" s="185">
        <f t="shared" si="19"/>
        <v>617</v>
      </c>
      <c r="H87" s="185">
        <f t="shared" si="19"/>
        <v>618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2"/>
      <c r="C90" s="432"/>
      <c r="D90" s="432"/>
      <c r="E90" s="432"/>
      <c r="F90" s="432"/>
      <c r="G90" s="127"/>
      <c r="H90" s="127"/>
      <c r="I90" s="29"/>
    </row>
    <row r="91" spans="1:12" x14ac:dyDescent="0.3">
      <c r="A91" s="27"/>
      <c r="B91" s="185">
        <v>1</v>
      </c>
      <c r="C91" s="185">
        <v>2</v>
      </c>
      <c r="D91" s="185">
        <v>3</v>
      </c>
      <c r="E91" s="185">
        <v>4</v>
      </c>
      <c r="F91" s="185">
        <v>5</v>
      </c>
      <c r="G91" s="127"/>
      <c r="H91" s="127"/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/>
      <c r="H92" s="191"/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22'!F95+1</f>
        <v>62</v>
      </c>
      <c r="C95" s="185">
        <f>B95+1</f>
        <v>63</v>
      </c>
      <c r="D95" s="185">
        <f t="shared" ref="D95:F95" si="20">C95+1</f>
        <v>64</v>
      </c>
      <c r="E95" s="185">
        <f t="shared" si="20"/>
        <v>65</v>
      </c>
      <c r="F95" s="185">
        <f t="shared" si="20"/>
        <v>66</v>
      </c>
      <c r="G95" s="185">
        <f>'WEEK 22'!H95+1</f>
        <v>3</v>
      </c>
      <c r="H95" s="185">
        <f>G95+1</f>
        <v>4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22'!F98+1</f>
        <v>162</v>
      </c>
      <c r="C98" s="185">
        <f>B98+1</f>
        <v>163</v>
      </c>
      <c r="D98" s="185">
        <f t="shared" ref="D98:F98" si="21">C98+1</f>
        <v>164</v>
      </c>
      <c r="E98" s="185">
        <f t="shared" si="21"/>
        <v>165</v>
      </c>
      <c r="F98" s="215">
        <f t="shared" si="21"/>
        <v>166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22'!F104+1</f>
        <v>139</v>
      </c>
      <c r="C101" s="189">
        <f t="shared" ref="C101:F101" si="22">B101+1</f>
        <v>140</v>
      </c>
      <c r="D101" s="189">
        <f t="shared" si="22"/>
        <v>141</v>
      </c>
      <c r="E101" s="189">
        <f t="shared" si="22"/>
        <v>142</v>
      </c>
      <c r="F101" s="189">
        <f t="shared" si="22"/>
        <v>143</v>
      </c>
      <c r="G101" s="185">
        <v>1</v>
      </c>
      <c r="H101" s="185">
        <f>G101+1</f>
        <v>2</v>
      </c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58" t="s">
        <v>24</v>
      </c>
      <c r="H102" s="158" t="s">
        <v>24</v>
      </c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B110" s="191" t="s">
        <v>99</v>
      </c>
      <c r="C110" s="191" t="s">
        <v>89</v>
      </c>
      <c r="D110" s="191" t="s">
        <v>101</v>
      </c>
      <c r="E110" s="191" t="s">
        <v>408</v>
      </c>
      <c r="F110" s="191" t="s">
        <v>407</v>
      </c>
      <c r="G110" s="191" t="s">
        <v>251</v>
      </c>
      <c r="H110" s="191" t="s">
        <v>143</v>
      </c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G113" s="127"/>
      <c r="H113" s="127"/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199"/>
      <c r="G116" s="199"/>
      <c r="H116" s="199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35" t="s">
        <v>13</v>
      </c>
      <c r="G117" s="135" t="s">
        <v>13</v>
      </c>
      <c r="H117" s="135" t="s">
        <v>13</v>
      </c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>
        <f t="shared" ref="B120:H120" si="23">B83</f>
        <v>937</v>
      </c>
      <c r="C120" s="144">
        <f t="shared" si="23"/>
        <v>938</v>
      </c>
      <c r="D120" s="144">
        <f t="shared" si="23"/>
        <v>939</v>
      </c>
      <c r="E120" s="144">
        <f t="shared" si="23"/>
        <v>940</v>
      </c>
      <c r="F120" s="144">
        <f t="shared" si="23"/>
        <v>941</v>
      </c>
      <c r="G120" s="144">
        <f t="shared" si="23"/>
        <v>942</v>
      </c>
      <c r="H120" s="144">
        <f t="shared" si="23"/>
        <v>943</v>
      </c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38"/>
      <c r="H122" s="438"/>
      <c r="I122" s="30"/>
    </row>
    <row r="123" spans="1:9" x14ac:dyDescent="0.3">
      <c r="A123" s="27">
        <v>7.9861111111111105E-2</v>
      </c>
      <c r="B123" s="136">
        <f t="shared" ref="B123:F123" si="24">B101</f>
        <v>139</v>
      </c>
      <c r="C123" s="136">
        <f t="shared" si="24"/>
        <v>140</v>
      </c>
      <c r="D123" s="136">
        <f t="shared" si="24"/>
        <v>141</v>
      </c>
      <c r="E123" s="136">
        <f t="shared" si="24"/>
        <v>142</v>
      </c>
      <c r="F123" s="136">
        <f t="shared" si="24"/>
        <v>143</v>
      </c>
      <c r="G123" s="438"/>
      <c r="H123" s="43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35" t="s">
        <v>389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136">
        <f t="shared" ref="B127:F127" si="25">B91</f>
        <v>1</v>
      </c>
      <c r="C127" s="136">
        <f t="shared" si="25"/>
        <v>2</v>
      </c>
      <c r="D127" s="136">
        <f t="shared" si="25"/>
        <v>3</v>
      </c>
      <c r="E127" s="136">
        <f t="shared" si="25"/>
        <v>4</v>
      </c>
      <c r="F127" s="136">
        <f t="shared" si="25"/>
        <v>5</v>
      </c>
      <c r="G127" s="438"/>
      <c r="H127" s="43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136">
        <f t="shared" ref="B129:F129" si="26">B87</f>
        <v>612</v>
      </c>
      <c r="C129" s="136">
        <f t="shared" si="26"/>
        <v>613</v>
      </c>
      <c r="D129" s="136">
        <f t="shared" si="26"/>
        <v>614</v>
      </c>
      <c r="E129" s="136">
        <f t="shared" si="26"/>
        <v>615</v>
      </c>
      <c r="F129" s="136">
        <f t="shared" si="26"/>
        <v>616</v>
      </c>
      <c r="G129" s="439"/>
      <c r="H129" s="43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44"/>
      <c r="H131" s="447"/>
      <c r="I131" s="30"/>
    </row>
    <row r="132" spans="1:9" x14ac:dyDescent="0.3">
      <c r="A132" s="38">
        <v>0.1423611111111111</v>
      </c>
      <c r="D132" s="129"/>
      <c r="E132" s="128"/>
      <c r="F132" s="174"/>
      <c r="G132" s="444"/>
      <c r="H132" s="447"/>
      <c r="I132" s="29"/>
    </row>
    <row r="133" spans="1:9" x14ac:dyDescent="0.3">
      <c r="A133" s="39">
        <v>0.14444444444444446</v>
      </c>
      <c r="B133" s="144">
        <f t="shared" ref="B133:E133" si="27">B79</f>
        <v>338</v>
      </c>
      <c r="C133" s="144">
        <f t="shared" si="27"/>
        <v>339</v>
      </c>
      <c r="D133" s="144">
        <f t="shared" si="27"/>
        <v>340</v>
      </c>
      <c r="E133" s="144">
        <f t="shared" si="27"/>
        <v>341</v>
      </c>
      <c r="F133" s="144">
        <f>F76</f>
        <v>341</v>
      </c>
      <c r="G133" s="444"/>
      <c r="H133" s="44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44"/>
      <c r="H135" s="447"/>
      <c r="I135" s="29"/>
    </row>
    <row r="136" spans="1:9" x14ac:dyDescent="0.3">
      <c r="A136" s="27">
        <v>0.15972222222222224</v>
      </c>
      <c r="D136" s="129"/>
      <c r="E136" s="128"/>
      <c r="G136" s="444"/>
      <c r="H136" s="447"/>
      <c r="I136" s="30"/>
    </row>
    <row r="137" spans="1:9" x14ac:dyDescent="0.3">
      <c r="A137" s="27">
        <v>0.16319444444444445</v>
      </c>
      <c r="B137" s="136">
        <f t="shared" ref="B137:F137" si="28">B72</f>
        <v>43</v>
      </c>
      <c r="C137" s="136">
        <f t="shared" si="28"/>
        <v>44</v>
      </c>
      <c r="D137" s="136">
        <f t="shared" si="28"/>
        <v>45</v>
      </c>
      <c r="E137" s="136">
        <f t="shared" si="28"/>
        <v>46</v>
      </c>
      <c r="F137" s="136">
        <f t="shared" si="28"/>
        <v>47</v>
      </c>
      <c r="G137" s="444"/>
      <c r="H137" s="44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44"/>
      <c r="H139" s="447"/>
      <c r="I139" s="29"/>
    </row>
    <row r="140" spans="1:9" x14ac:dyDescent="0.3">
      <c r="A140" s="39">
        <v>0.18402777777777779</v>
      </c>
      <c r="B140" s="136">
        <f t="shared" ref="B140:F140" si="29">B95</f>
        <v>62</v>
      </c>
      <c r="C140" s="136">
        <f t="shared" si="29"/>
        <v>63</v>
      </c>
      <c r="D140" s="136">
        <f t="shared" si="29"/>
        <v>64</v>
      </c>
      <c r="E140" s="136">
        <f t="shared" si="29"/>
        <v>65</v>
      </c>
      <c r="F140" s="136">
        <f t="shared" si="29"/>
        <v>66</v>
      </c>
      <c r="G140" s="445"/>
      <c r="H140" s="44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47"/>
      <c r="H142" s="453"/>
      <c r="I142" s="29"/>
    </row>
    <row r="143" spans="1:9" x14ac:dyDescent="0.3">
      <c r="A143" s="27">
        <v>0.20486111111111113</v>
      </c>
      <c r="B143" s="144">
        <f t="shared" ref="B143:F143" si="30">B74</f>
        <v>213</v>
      </c>
      <c r="C143" s="136">
        <f t="shared" si="30"/>
        <v>214</v>
      </c>
      <c r="D143" s="136">
        <f t="shared" si="30"/>
        <v>215</v>
      </c>
      <c r="E143" s="136">
        <f t="shared" si="30"/>
        <v>216</v>
      </c>
      <c r="F143" s="136">
        <f t="shared" si="30"/>
        <v>217</v>
      </c>
      <c r="G143" s="447"/>
      <c r="H143" s="45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47"/>
      <c r="H145" s="453"/>
      <c r="I145" s="29"/>
    </row>
    <row r="146" spans="1:9" x14ac:dyDescent="0.3">
      <c r="A146" s="31"/>
      <c r="B146" s="196">
        <f t="shared" ref="B146:F146" si="31">B87</f>
        <v>612</v>
      </c>
      <c r="C146" s="196">
        <f t="shared" si="31"/>
        <v>613</v>
      </c>
      <c r="D146" s="196">
        <f t="shared" si="31"/>
        <v>614</v>
      </c>
      <c r="E146" s="196">
        <f t="shared" si="31"/>
        <v>615</v>
      </c>
      <c r="F146" s="196">
        <f t="shared" si="31"/>
        <v>616</v>
      </c>
      <c r="G146" s="447"/>
      <c r="H146" s="45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47"/>
      <c r="H148" s="453"/>
      <c r="I148" s="29"/>
    </row>
    <row r="149" spans="1:9" x14ac:dyDescent="0.3">
      <c r="A149" s="37"/>
      <c r="B149" s="200">
        <f t="shared" ref="B149:F149" si="32">B98</f>
        <v>162</v>
      </c>
      <c r="C149" s="200">
        <f t="shared" si="32"/>
        <v>163</v>
      </c>
      <c r="D149" s="200">
        <f t="shared" si="32"/>
        <v>164</v>
      </c>
      <c r="E149" s="200">
        <f t="shared" si="32"/>
        <v>165</v>
      </c>
      <c r="F149" s="200">
        <f t="shared" si="32"/>
        <v>166</v>
      </c>
      <c r="G149" s="448"/>
      <c r="H149" s="45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07"/>
  <sheetViews>
    <sheetView showGridLines="0" zoomScale="70" zoomScaleNormal="70" workbookViewId="0">
      <pane ySplit="5" topLeftCell="A90" activePane="bottomLeft" state="frozen"/>
      <selection pane="bottomLeft" activeCell="B110" sqref="B11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387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66</v>
      </c>
      <c r="C8" s="136">
        <f t="shared" si="0"/>
        <v>67</v>
      </c>
      <c r="D8" s="136">
        <f t="shared" si="0"/>
        <v>68</v>
      </c>
      <c r="E8" s="136">
        <f t="shared" si="0"/>
        <v>69</v>
      </c>
      <c r="F8" s="136">
        <f t="shared" si="0"/>
        <v>70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618</v>
      </c>
      <c r="C12" s="136">
        <f t="shared" si="1"/>
        <v>619</v>
      </c>
      <c r="D12" s="136">
        <f t="shared" si="1"/>
        <v>620</v>
      </c>
      <c r="E12" s="144">
        <f t="shared" si="1"/>
        <v>621</v>
      </c>
      <c r="F12" s="136">
        <f t="shared" si="1"/>
        <v>622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>B83-1</f>
        <v>943</v>
      </c>
      <c r="C15" s="136">
        <f>C83-1</f>
        <v>944</v>
      </c>
      <c r="D15" s="157">
        <f>D83-1</f>
        <v>945</v>
      </c>
      <c r="E15" s="157">
        <f>E83-1</f>
        <v>946</v>
      </c>
      <c r="F15" s="157">
        <f>F83-1</f>
        <v>947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2">B101-1</f>
        <v>143</v>
      </c>
      <c r="C19" s="136">
        <f t="shared" si="2"/>
        <v>144</v>
      </c>
      <c r="D19" s="136">
        <f t="shared" si="2"/>
        <v>145</v>
      </c>
      <c r="E19" s="136">
        <f t="shared" si="2"/>
        <v>146</v>
      </c>
      <c r="F19" s="136">
        <f t="shared" si="2"/>
        <v>147</v>
      </c>
      <c r="G19" s="453"/>
      <c r="H19" s="438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53"/>
      <c r="H21" s="438"/>
      <c r="I21" s="29"/>
    </row>
    <row r="22" spans="1:9" x14ac:dyDescent="0.3">
      <c r="A22" s="27">
        <v>0.35069444444444442</v>
      </c>
      <c r="D22" s="154"/>
      <c r="F22" s="129"/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3">B91-1</f>
        <v>5</v>
      </c>
      <c r="C23" s="136">
        <f t="shared" si="3"/>
        <v>6</v>
      </c>
      <c r="D23" s="136">
        <f t="shared" si="3"/>
        <v>7</v>
      </c>
      <c r="E23" s="136">
        <f t="shared" si="3"/>
        <v>8</v>
      </c>
      <c r="F23" s="136">
        <f t="shared" si="3"/>
        <v>9</v>
      </c>
      <c r="G23" s="454"/>
      <c r="H23" s="439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4">B79-1</f>
        <v>344</v>
      </c>
      <c r="C27" s="136">
        <f t="shared" si="4"/>
        <v>345</v>
      </c>
      <c r="D27" s="136">
        <f t="shared" si="4"/>
        <v>346</v>
      </c>
      <c r="E27" s="136">
        <f t="shared" si="4"/>
        <v>347</v>
      </c>
      <c r="F27" s="136">
        <f t="shared" si="4"/>
        <v>348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618</v>
      </c>
      <c r="C29" s="136">
        <f t="shared" si="5"/>
        <v>619</v>
      </c>
      <c r="D29" s="136">
        <f t="shared" si="5"/>
        <v>620</v>
      </c>
      <c r="E29" s="136">
        <f t="shared" si="5"/>
        <v>621</v>
      </c>
      <c r="F29" s="136">
        <f t="shared" si="5"/>
        <v>622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>B83-1</f>
        <v>943</v>
      </c>
      <c r="C32" s="136">
        <f>C83-1</f>
        <v>944</v>
      </c>
      <c r="D32" s="136">
        <f>D83-1</f>
        <v>945</v>
      </c>
      <c r="E32" s="136">
        <f>E83-1</f>
        <v>946</v>
      </c>
      <c r="F32" s="144">
        <f>F35-1</f>
        <v>946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E35" si="6">B98-1</f>
        <v>166</v>
      </c>
      <c r="C35" s="136">
        <f t="shared" si="6"/>
        <v>167</v>
      </c>
      <c r="D35" s="136">
        <f t="shared" si="6"/>
        <v>168</v>
      </c>
      <c r="E35" s="136">
        <f t="shared" si="6"/>
        <v>169</v>
      </c>
      <c r="F35" s="136">
        <f>F83-1</f>
        <v>947</v>
      </c>
      <c r="G35" s="447"/>
      <c r="H35" s="438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7"/>
      <c r="H37" s="438"/>
      <c r="I37" s="29"/>
    </row>
    <row r="38" spans="1:9" x14ac:dyDescent="0.3">
      <c r="A38" s="23">
        <v>0.45694444444444443</v>
      </c>
      <c r="B38" s="136">
        <f t="shared" ref="B38:F38" si="7">B72-1</f>
        <v>49</v>
      </c>
      <c r="C38" s="136">
        <f t="shared" si="7"/>
        <v>50</v>
      </c>
      <c r="D38" s="136">
        <f t="shared" si="7"/>
        <v>51</v>
      </c>
      <c r="E38" s="136">
        <f t="shared" si="7"/>
        <v>52</v>
      </c>
      <c r="F38" s="136">
        <f t="shared" si="7"/>
        <v>53</v>
      </c>
      <c r="G38" s="447"/>
      <c r="H38" s="43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66</v>
      </c>
      <c r="C40" s="166">
        <f t="shared" si="8"/>
        <v>67</v>
      </c>
      <c r="D40" s="166">
        <f t="shared" si="8"/>
        <v>68</v>
      </c>
      <c r="E40" s="166">
        <f t="shared" si="8"/>
        <v>69</v>
      </c>
      <c r="F40" s="166">
        <f t="shared" si="8"/>
        <v>70</v>
      </c>
      <c r="G40" s="448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389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219</v>
      </c>
      <c r="C42" s="153">
        <f t="shared" si="9"/>
        <v>220</v>
      </c>
      <c r="D42" s="136">
        <f t="shared" si="9"/>
        <v>221</v>
      </c>
      <c r="E42" s="136">
        <f t="shared" si="9"/>
        <v>222</v>
      </c>
      <c r="F42" s="136">
        <f t="shared" si="9"/>
        <v>223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344</v>
      </c>
      <c r="C44" s="144">
        <f t="shared" si="10"/>
        <v>345</v>
      </c>
      <c r="D44" s="144">
        <f t="shared" si="10"/>
        <v>346</v>
      </c>
      <c r="E44" s="144">
        <f t="shared" si="10"/>
        <v>347</v>
      </c>
      <c r="F44" s="144">
        <f t="shared" si="10"/>
        <v>348</v>
      </c>
      <c r="G44" s="444"/>
      <c r="H44" s="44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143</v>
      </c>
      <c r="C46" s="142">
        <f t="shared" si="11"/>
        <v>144</v>
      </c>
      <c r="D46" s="142">
        <f t="shared" si="11"/>
        <v>145</v>
      </c>
      <c r="E46" s="142">
        <f t="shared" si="11"/>
        <v>146</v>
      </c>
      <c r="F46" s="142">
        <f t="shared" si="11"/>
        <v>147</v>
      </c>
      <c r="G46" s="484"/>
      <c r="H46" s="445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47" t="s">
        <v>386</v>
      </c>
      <c r="H47" s="147" t="s">
        <v>386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69"/>
      <c r="H48" s="148"/>
      <c r="I48" s="29"/>
    </row>
    <row r="49" spans="1:13" x14ac:dyDescent="0.3">
      <c r="A49" s="27">
        <v>0.55902777777777779</v>
      </c>
      <c r="B49" s="136">
        <f t="shared" ref="B49:F49" si="12">B91-1</f>
        <v>5</v>
      </c>
      <c r="C49" s="136">
        <f t="shared" si="12"/>
        <v>6</v>
      </c>
      <c r="D49" s="136">
        <f t="shared" si="12"/>
        <v>7</v>
      </c>
      <c r="E49" s="136">
        <f t="shared" si="12"/>
        <v>8</v>
      </c>
      <c r="F49" s="136">
        <f t="shared" si="12"/>
        <v>9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66">
        <f t="shared" ref="B52:F52" si="13">B87-1</f>
        <v>618</v>
      </c>
      <c r="C52" s="153">
        <f t="shared" si="13"/>
        <v>619</v>
      </c>
      <c r="D52" s="153">
        <f t="shared" si="13"/>
        <v>620</v>
      </c>
      <c r="E52" s="153">
        <f t="shared" si="13"/>
        <v>621</v>
      </c>
      <c r="F52" s="153">
        <f t="shared" si="13"/>
        <v>622</v>
      </c>
      <c r="G52" s="227">
        <f>G101-1</f>
        <v>2</v>
      </c>
      <c r="H52" s="227">
        <f>H101-1</f>
        <v>3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396</v>
      </c>
      <c r="C59" s="164" t="s">
        <v>254</v>
      </c>
      <c r="D59" s="164" t="s">
        <v>267</v>
      </c>
      <c r="E59" s="164" t="s">
        <v>92</v>
      </c>
      <c r="F59" s="164" t="s">
        <v>270</v>
      </c>
      <c r="G59" s="164" t="s">
        <v>397</v>
      </c>
      <c r="H59" s="163" t="s">
        <v>80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166</v>
      </c>
      <c r="C68" s="229">
        <f t="shared" si="14"/>
        <v>167</v>
      </c>
      <c r="D68" s="229">
        <f t="shared" si="14"/>
        <v>168</v>
      </c>
      <c r="E68" s="229">
        <f t="shared" si="14"/>
        <v>169</v>
      </c>
      <c r="F68" s="229">
        <f t="shared" si="14"/>
        <v>170</v>
      </c>
      <c r="G68" s="229">
        <f>E98</f>
        <v>170</v>
      </c>
      <c r="H68" s="345">
        <f>F98</f>
        <v>171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1"/>
      <c r="C70" s="431"/>
      <c r="D70" s="431"/>
      <c r="E70" s="431"/>
      <c r="F70" s="431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23'!H72+1</f>
        <v>50</v>
      </c>
      <c r="C72" s="236">
        <f t="shared" ref="C72:H72" si="15">B72+1</f>
        <v>51</v>
      </c>
      <c r="D72" s="236">
        <f t="shared" si="15"/>
        <v>52</v>
      </c>
      <c r="E72" s="236">
        <f t="shared" si="15"/>
        <v>53</v>
      </c>
      <c r="F72" s="236">
        <f t="shared" si="15"/>
        <v>54</v>
      </c>
      <c r="G72" s="236">
        <f t="shared" si="15"/>
        <v>55</v>
      </c>
      <c r="H72" s="185">
        <f t="shared" si="15"/>
        <v>56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23'!H74+1</f>
        <v>220</v>
      </c>
      <c r="C74" s="176">
        <f>B74+1</f>
        <v>221</v>
      </c>
      <c r="D74" s="176">
        <f>C74+1</f>
        <v>222</v>
      </c>
      <c r="E74" s="236">
        <f>D74+1</f>
        <v>223</v>
      </c>
      <c r="F74" s="236">
        <f t="shared" ref="F74:H74" si="16">E74+1</f>
        <v>224</v>
      </c>
      <c r="G74" s="236">
        <f t="shared" si="16"/>
        <v>225</v>
      </c>
      <c r="H74" s="185">
        <f t="shared" si="16"/>
        <v>226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344</v>
      </c>
      <c r="C76" s="209">
        <f>B76+1</f>
        <v>345</v>
      </c>
      <c r="D76" s="136">
        <f>C76+1</f>
        <v>346</v>
      </c>
      <c r="E76" s="136">
        <f>D76+1</f>
        <v>347</v>
      </c>
      <c r="F76" s="136">
        <f t="shared" ref="F76:H76" si="17">E76+1</f>
        <v>348</v>
      </c>
      <c r="G76" s="136">
        <f t="shared" si="17"/>
        <v>349</v>
      </c>
      <c r="H76" s="136">
        <f t="shared" si="17"/>
        <v>350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23'!H79+1</f>
        <v>345</v>
      </c>
      <c r="C79" s="176">
        <f>B79+1</f>
        <v>346</v>
      </c>
      <c r="D79" s="176">
        <f>C79+1</f>
        <v>347</v>
      </c>
      <c r="E79" s="176">
        <f>D79+1</f>
        <v>348</v>
      </c>
      <c r="F79" s="176">
        <f>F76+1</f>
        <v>349</v>
      </c>
      <c r="G79" s="176">
        <f>G76+1</f>
        <v>350</v>
      </c>
      <c r="H79" s="176">
        <f>G79+1</f>
        <v>351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23'!H83+1</f>
        <v>944</v>
      </c>
      <c r="C83" s="185">
        <f>B83+1</f>
        <v>945</v>
      </c>
      <c r="D83" s="185">
        <f>C83+1</f>
        <v>946</v>
      </c>
      <c r="E83" s="185">
        <f>D83+1</f>
        <v>947</v>
      </c>
      <c r="F83" s="185">
        <f t="shared" ref="F83:H83" si="18">E83+1</f>
        <v>948</v>
      </c>
      <c r="G83" s="185">
        <f t="shared" si="18"/>
        <v>949</v>
      </c>
      <c r="H83" s="185">
        <f t="shared" si="18"/>
        <v>950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23'!H87+1</f>
        <v>619</v>
      </c>
      <c r="C87" s="185">
        <f>B87+1</f>
        <v>620</v>
      </c>
      <c r="D87" s="215">
        <f>C87+1</f>
        <v>621</v>
      </c>
      <c r="E87" s="185">
        <f>D87+1</f>
        <v>622</v>
      </c>
      <c r="F87" s="185">
        <f t="shared" ref="F87:H87" si="19">E87+1</f>
        <v>623</v>
      </c>
      <c r="G87" s="185">
        <f t="shared" si="19"/>
        <v>624</v>
      </c>
      <c r="H87" s="185">
        <f t="shared" si="19"/>
        <v>625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2"/>
      <c r="C90" s="432"/>
      <c r="D90" s="432"/>
      <c r="E90" s="432"/>
      <c r="F90" s="432"/>
      <c r="G90" s="127"/>
      <c r="H90" s="127"/>
      <c r="I90" s="29"/>
    </row>
    <row r="91" spans="1:12" x14ac:dyDescent="0.3">
      <c r="A91" s="27"/>
      <c r="B91" s="185">
        <f>'WEEK 23'!F91+1</f>
        <v>6</v>
      </c>
      <c r="C91" s="185">
        <f t="shared" ref="C91:F91" si="20">B91+1</f>
        <v>7</v>
      </c>
      <c r="D91" s="215">
        <f t="shared" si="20"/>
        <v>8</v>
      </c>
      <c r="E91" s="185">
        <f t="shared" si="20"/>
        <v>9</v>
      </c>
      <c r="F91" s="185">
        <f t="shared" si="20"/>
        <v>10</v>
      </c>
      <c r="G91" s="127"/>
      <c r="H91" s="127"/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/>
      <c r="H92" s="191"/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23'!F95+1</f>
        <v>67</v>
      </c>
      <c r="C95" s="185">
        <f>B95+1</f>
        <v>68</v>
      </c>
      <c r="D95" s="185">
        <f t="shared" ref="D95:F95" si="21">C95+1</f>
        <v>69</v>
      </c>
      <c r="E95" s="185">
        <f t="shared" si="21"/>
        <v>70</v>
      </c>
      <c r="F95" s="185">
        <f t="shared" si="21"/>
        <v>71</v>
      </c>
      <c r="G95" s="185">
        <f>'WEEK 23'!H95+1</f>
        <v>5</v>
      </c>
      <c r="H95" s="185">
        <f>G95+1</f>
        <v>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23'!F98+1</f>
        <v>167</v>
      </c>
      <c r="C98" s="185">
        <f>B98+1</f>
        <v>168</v>
      </c>
      <c r="D98" s="185">
        <f t="shared" ref="D98:F98" si="22">C98+1</f>
        <v>169</v>
      </c>
      <c r="E98" s="185">
        <f t="shared" si="22"/>
        <v>170</v>
      </c>
      <c r="F98" s="215">
        <f t="shared" si="22"/>
        <v>171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23'!F101+1</f>
        <v>144</v>
      </c>
      <c r="C101" s="189">
        <f t="shared" ref="C101:F101" si="23">B101+1</f>
        <v>145</v>
      </c>
      <c r="D101" s="189">
        <f t="shared" si="23"/>
        <v>146</v>
      </c>
      <c r="E101" s="189">
        <f t="shared" si="23"/>
        <v>147</v>
      </c>
      <c r="F101" s="189">
        <f t="shared" si="23"/>
        <v>148</v>
      </c>
      <c r="G101" s="185">
        <f>'WEEK 23'!H101+1</f>
        <v>3</v>
      </c>
      <c r="H101" s="185">
        <f>G101+1</f>
        <v>4</v>
      </c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58" t="s">
        <v>24</v>
      </c>
      <c r="H102" s="158" t="s">
        <v>24</v>
      </c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B110" s="191" t="s">
        <v>345</v>
      </c>
      <c r="C110" s="191" t="s">
        <v>211</v>
      </c>
      <c r="D110" s="191" t="s">
        <v>406</v>
      </c>
      <c r="E110" s="191" t="s">
        <v>234</v>
      </c>
      <c r="F110" s="191" t="s">
        <v>127</v>
      </c>
      <c r="G110" s="191" t="s">
        <v>405</v>
      </c>
      <c r="H110" s="191" t="s">
        <v>404</v>
      </c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G113" s="127"/>
      <c r="H113" s="127"/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199"/>
      <c r="G116" s="199"/>
      <c r="H116" s="199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35" t="s">
        <v>13</v>
      </c>
      <c r="G117" s="135" t="s">
        <v>13</v>
      </c>
      <c r="H117" s="135" t="s">
        <v>13</v>
      </c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>
        <f t="shared" ref="B120:H120" si="24">B83</f>
        <v>944</v>
      </c>
      <c r="C120" s="144">
        <f t="shared" si="24"/>
        <v>945</v>
      </c>
      <c r="D120" s="144">
        <f t="shared" si="24"/>
        <v>946</v>
      </c>
      <c r="E120" s="144">
        <f t="shared" si="24"/>
        <v>947</v>
      </c>
      <c r="F120" s="144">
        <f t="shared" si="24"/>
        <v>948</v>
      </c>
      <c r="G120" s="144">
        <f t="shared" si="24"/>
        <v>949</v>
      </c>
      <c r="H120" s="144">
        <f t="shared" si="24"/>
        <v>950</v>
      </c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38"/>
      <c r="H122" s="438"/>
      <c r="I122" s="30"/>
    </row>
    <row r="123" spans="1:9" x14ac:dyDescent="0.3">
      <c r="A123" s="27">
        <v>7.9861111111111105E-2</v>
      </c>
      <c r="B123" s="136">
        <f t="shared" ref="B123:F123" si="25">B101</f>
        <v>144</v>
      </c>
      <c r="C123" s="136">
        <f t="shared" si="25"/>
        <v>145</v>
      </c>
      <c r="D123" s="136">
        <f t="shared" si="25"/>
        <v>146</v>
      </c>
      <c r="E123" s="136">
        <f t="shared" si="25"/>
        <v>147</v>
      </c>
      <c r="F123" s="136">
        <f t="shared" si="25"/>
        <v>148</v>
      </c>
      <c r="G123" s="438"/>
      <c r="H123" s="43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35" t="s">
        <v>389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136">
        <f t="shared" ref="B127:F127" si="26">B91</f>
        <v>6</v>
      </c>
      <c r="C127" s="136">
        <f t="shared" si="26"/>
        <v>7</v>
      </c>
      <c r="D127" s="136">
        <f t="shared" si="26"/>
        <v>8</v>
      </c>
      <c r="E127" s="136">
        <f t="shared" si="26"/>
        <v>9</v>
      </c>
      <c r="F127" s="136">
        <f t="shared" si="26"/>
        <v>10</v>
      </c>
      <c r="G127" s="438"/>
      <c r="H127" s="43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619</v>
      </c>
      <c r="C129" s="136">
        <f t="shared" si="27"/>
        <v>620</v>
      </c>
      <c r="D129" s="136">
        <f t="shared" si="27"/>
        <v>621</v>
      </c>
      <c r="E129" s="136">
        <f t="shared" si="27"/>
        <v>622</v>
      </c>
      <c r="F129" s="136">
        <f t="shared" si="27"/>
        <v>623</v>
      </c>
      <c r="G129" s="439"/>
      <c r="H129" s="43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44"/>
      <c r="H131" s="447"/>
      <c r="I131" s="30"/>
    </row>
    <row r="132" spans="1:9" x14ac:dyDescent="0.3">
      <c r="A132" s="38">
        <v>0.1423611111111111</v>
      </c>
      <c r="D132" s="129"/>
      <c r="E132" s="128"/>
      <c r="F132" s="174"/>
      <c r="G132" s="444"/>
      <c r="H132" s="447"/>
      <c r="I132" s="29"/>
    </row>
    <row r="133" spans="1:9" x14ac:dyDescent="0.3">
      <c r="A133" s="39">
        <v>0.14444444444444446</v>
      </c>
      <c r="B133" s="144">
        <f t="shared" ref="B133:E133" si="28">B79</f>
        <v>345</v>
      </c>
      <c r="C133" s="144">
        <f t="shared" si="28"/>
        <v>346</v>
      </c>
      <c r="D133" s="144">
        <f t="shared" si="28"/>
        <v>347</v>
      </c>
      <c r="E133" s="144">
        <f t="shared" si="28"/>
        <v>348</v>
      </c>
      <c r="F133" s="144">
        <f>F76</f>
        <v>348</v>
      </c>
      <c r="G133" s="444"/>
      <c r="H133" s="44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44"/>
      <c r="H135" s="447"/>
      <c r="I135" s="29"/>
    </row>
    <row r="136" spans="1:9" x14ac:dyDescent="0.3">
      <c r="A136" s="27">
        <v>0.15972222222222224</v>
      </c>
      <c r="D136" s="129"/>
      <c r="E136" s="128"/>
      <c r="G136" s="444"/>
      <c r="H136" s="447"/>
      <c r="I136" s="30"/>
    </row>
    <row r="137" spans="1:9" x14ac:dyDescent="0.3">
      <c r="A137" s="27">
        <v>0.16319444444444445</v>
      </c>
      <c r="B137" s="136">
        <f t="shared" ref="B137:F137" si="29">B72</f>
        <v>50</v>
      </c>
      <c r="C137" s="136">
        <f t="shared" si="29"/>
        <v>51</v>
      </c>
      <c r="D137" s="136">
        <f t="shared" si="29"/>
        <v>52</v>
      </c>
      <c r="E137" s="136">
        <f t="shared" si="29"/>
        <v>53</v>
      </c>
      <c r="F137" s="136">
        <f t="shared" si="29"/>
        <v>54</v>
      </c>
      <c r="G137" s="444"/>
      <c r="H137" s="44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44"/>
      <c r="H139" s="447"/>
      <c r="I139" s="29"/>
    </row>
    <row r="140" spans="1:9" x14ac:dyDescent="0.3">
      <c r="A140" s="39">
        <v>0.18402777777777779</v>
      </c>
      <c r="B140" s="136">
        <f t="shared" ref="B140:F140" si="30">B95</f>
        <v>67</v>
      </c>
      <c r="C140" s="136">
        <f t="shared" si="30"/>
        <v>68</v>
      </c>
      <c r="D140" s="136">
        <f t="shared" si="30"/>
        <v>69</v>
      </c>
      <c r="E140" s="136">
        <f t="shared" si="30"/>
        <v>70</v>
      </c>
      <c r="F140" s="136">
        <f t="shared" si="30"/>
        <v>71</v>
      </c>
      <c r="G140" s="445"/>
      <c r="H140" s="44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47"/>
      <c r="H142" s="453"/>
      <c r="I142" s="29"/>
    </row>
    <row r="143" spans="1:9" x14ac:dyDescent="0.3">
      <c r="A143" s="27">
        <v>0.20486111111111113</v>
      </c>
      <c r="B143" s="144">
        <f t="shared" ref="B143:F143" si="31">B74</f>
        <v>220</v>
      </c>
      <c r="C143" s="136">
        <f t="shared" si="31"/>
        <v>221</v>
      </c>
      <c r="D143" s="136">
        <f t="shared" si="31"/>
        <v>222</v>
      </c>
      <c r="E143" s="136">
        <f t="shared" si="31"/>
        <v>223</v>
      </c>
      <c r="F143" s="136">
        <f t="shared" si="31"/>
        <v>224</v>
      </c>
      <c r="G143" s="447"/>
      <c r="H143" s="45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47"/>
      <c r="H145" s="453"/>
      <c r="I145" s="29"/>
    </row>
    <row r="146" spans="1:9" x14ac:dyDescent="0.3">
      <c r="A146" s="31"/>
      <c r="B146" s="196">
        <f t="shared" ref="B146:F146" si="32">B87</f>
        <v>619</v>
      </c>
      <c r="C146" s="196">
        <f t="shared" si="32"/>
        <v>620</v>
      </c>
      <c r="D146" s="196">
        <f t="shared" si="32"/>
        <v>621</v>
      </c>
      <c r="E146" s="196">
        <f t="shared" si="32"/>
        <v>622</v>
      </c>
      <c r="F146" s="196">
        <f t="shared" si="32"/>
        <v>623</v>
      </c>
      <c r="G146" s="447"/>
      <c r="H146" s="45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47"/>
      <c r="H148" s="453"/>
      <c r="I148" s="29"/>
    </row>
    <row r="149" spans="1:9" x14ac:dyDescent="0.3">
      <c r="A149" s="37"/>
      <c r="B149" s="200">
        <f t="shared" ref="B149:F149" si="33">B98</f>
        <v>167</v>
      </c>
      <c r="C149" s="200">
        <f t="shared" si="33"/>
        <v>168</v>
      </c>
      <c r="D149" s="200">
        <f t="shared" si="33"/>
        <v>169</v>
      </c>
      <c r="E149" s="200">
        <f t="shared" si="33"/>
        <v>170</v>
      </c>
      <c r="F149" s="200">
        <f t="shared" si="33"/>
        <v>171</v>
      </c>
      <c r="G149" s="448"/>
      <c r="H149" s="45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07"/>
  <sheetViews>
    <sheetView showGridLines="0" zoomScale="70" zoomScaleNormal="70" workbookViewId="0">
      <pane ySplit="5" topLeftCell="A78" activePane="bottomLeft" state="frozen"/>
      <selection pane="bottomLeft" activeCell="B110" sqref="B11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387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71</v>
      </c>
      <c r="C8" s="136">
        <f t="shared" si="0"/>
        <v>72</v>
      </c>
      <c r="D8" s="136">
        <f t="shared" si="0"/>
        <v>73</v>
      </c>
      <c r="E8" s="136">
        <f t="shared" si="0"/>
        <v>74</v>
      </c>
      <c r="F8" s="136">
        <f t="shared" si="0"/>
        <v>75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625</v>
      </c>
      <c r="C12" s="136">
        <f t="shared" si="1"/>
        <v>626</v>
      </c>
      <c r="D12" s="136">
        <f t="shared" si="1"/>
        <v>627</v>
      </c>
      <c r="E12" s="144">
        <f t="shared" si="1"/>
        <v>628</v>
      </c>
      <c r="F12" s="136">
        <f t="shared" si="1"/>
        <v>629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>B83-1</f>
        <v>950</v>
      </c>
      <c r="C15" s="136">
        <f>C83-1</f>
        <v>951</v>
      </c>
      <c r="D15" s="157">
        <f>D83-1</f>
        <v>952</v>
      </c>
      <c r="E15" s="157">
        <f>E83-1</f>
        <v>953</v>
      </c>
      <c r="F15" s="157">
        <f>F83-1</f>
        <v>954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2">B101-1</f>
        <v>148</v>
      </c>
      <c r="C19" s="136">
        <f t="shared" si="2"/>
        <v>149</v>
      </c>
      <c r="D19" s="136">
        <f t="shared" si="2"/>
        <v>150</v>
      </c>
      <c r="E19" s="136">
        <f t="shared" si="2"/>
        <v>151</v>
      </c>
      <c r="F19" s="136">
        <f t="shared" si="2"/>
        <v>152</v>
      </c>
      <c r="G19" s="453"/>
      <c r="H19" s="438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53"/>
      <c r="H21" s="438"/>
      <c r="I21" s="29"/>
    </row>
    <row r="22" spans="1:9" x14ac:dyDescent="0.3">
      <c r="A22" s="27">
        <v>0.35069444444444442</v>
      </c>
      <c r="D22" s="154"/>
      <c r="F22" s="129"/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3">B91-1</f>
        <v>10</v>
      </c>
      <c r="C23" s="136">
        <f t="shared" si="3"/>
        <v>11</v>
      </c>
      <c r="D23" s="136">
        <f t="shared" si="3"/>
        <v>12</v>
      </c>
      <c r="E23" s="136">
        <f t="shared" si="3"/>
        <v>13</v>
      </c>
      <c r="F23" s="136">
        <f t="shared" si="3"/>
        <v>14</v>
      </c>
      <c r="G23" s="454"/>
      <c r="H23" s="439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4">B79-1</f>
        <v>351</v>
      </c>
      <c r="C27" s="136">
        <f t="shared" si="4"/>
        <v>352</v>
      </c>
      <c r="D27" s="136">
        <f t="shared" si="4"/>
        <v>353</v>
      </c>
      <c r="E27" s="136">
        <f t="shared" si="4"/>
        <v>354</v>
      </c>
      <c r="F27" s="136">
        <f t="shared" si="4"/>
        <v>355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625</v>
      </c>
      <c r="C29" s="136">
        <f t="shared" si="5"/>
        <v>626</v>
      </c>
      <c r="D29" s="136">
        <f t="shared" si="5"/>
        <v>627</v>
      </c>
      <c r="E29" s="136">
        <f t="shared" si="5"/>
        <v>628</v>
      </c>
      <c r="F29" s="136">
        <f t="shared" si="5"/>
        <v>629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>B83-1</f>
        <v>950</v>
      </c>
      <c r="C32" s="136">
        <f>C83-1</f>
        <v>951</v>
      </c>
      <c r="D32" s="136">
        <f>D83-1</f>
        <v>952</v>
      </c>
      <c r="E32" s="136">
        <f>E83-1</f>
        <v>953</v>
      </c>
      <c r="F32" s="144">
        <f>F35-1</f>
        <v>953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E35" si="6">B98-1</f>
        <v>171</v>
      </c>
      <c r="C35" s="136">
        <f t="shared" si="6"/>
        <v>172</v>
      </c>
      <c r="D35" s="136">
        <f t="shared" si="6"/>
        <v>173</v>
      </c>
      <c r="E35" s="136">
        <f t="shared" si="6"/>
        <v>174</v>
      </c>
      <c r="F35" s="136">
        <f>F83-1</f>
        <v>954</v>
      </c>
      <c r="G35" s="447"/>
      <c r="H35" s="438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7"/>
      <c r="H37" s="438"/>
      <c r="I37" s="29"/>
    </row>
    <row r="38" spans="1:9" x14ac:dyDescent="0.3">
      <c r="A38" s="23">
        <v>0.45694444444444443</v>
      </c>
      <c r="B38" s="136">
        <f t="shared" ref="B38:F38" si="7">B72-1</f>
        <v>56</v>
      </c>
      <c r="C38" s="136">
        <f t="shared" si="7"/>
        <v>57</v>
      </c>
      <c r="D38" s="136">
        <f t="shared" si="7"/>
        <v>58</v>
      </c>
      <c r="E38" s="136">
        <f t="shared" si="7"/>
        <v>59</v>
      </c>
      <c r="F38" s="136">
        <f t="shared" si="7"/>
        <v>60</v>
      </c>
      <c r="G38" s="447"/>
      <c r="H38" s="43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71</v>
      </c>
      <c r="C40" s="166">
        <f t="shared" si="8"/>
        <v>72</v>
      </c>
      <c r="D40" s="166">
        <f t="shared" si="8"/>
        <v>73</v>
      </c>
      <c r="E40" s="166">
        <f t="shared" si="8"/>
        <v>74</v>
      </c>
      <c r="F40" s="166">
        <f t="shared" si="8"/>
        <v>75</v>
      </c>
      <c r="G40" s="448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389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226</v>
      </c>
      <c r="C42" s="153">
        <f t="shared" si="9"/>
        <v>227</v>
      </c>
      <c r="D42" s="136">
        <f t="shared" si="9"/>
        <v>228</v>
      </c>
      <c r="E42" s="136">
        <f t="shared" si="9"/>
        <v>229</v>
      </c>
      <c r="F42" s="136">
        <f t="shared" si="9"/>
        <v>230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351</v>
      </c>
      <c r="C44" s="144">
        <f t="shared" si="10"/>
        <v>352</v>
      </c>
      <c r="D44" s="144">
        <f t="shared" si="10"/>
        <v>353</v>
      </c>
      <c r="E44" s="144">
        <f t="shared" si="10"/>
        <v>354</v>
      </c>
      <c r="F44" s="144">
        <f t="shared" si="10"/>
        <v>355</v>
      </c>
      <c r="G44" s="444"/>
      <c r="H44" s="44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148</v>
      </c>
      <c r="C46" s="142">
        <f t="shared" si="11"/>
        <v>149</v>
      </c>
      <c r="D46" s="142">
        <f t="shared" si="11"/>
        <v>150</v>
      </c>
      <c r="E46" s="142">
        <f t="shared" si="11"/>
        <v>151</v>
      </c>
      <c r="F46" s="142">
        <f t="shared" si="11"/>
        <v>152</v>
      </c>
      <c r="G46" s="484"/>
      <c r="H46" s="445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47" t="s">
        <v>386</v>
      </c>
      <c r="H47" s="147" t="s">
        <v>386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69"/>
      <c r="H48" s="148"/>
      <c r="I48" s="29"/>
    </row>
    <row r="49" spans="1:13" x14ac:dyDescent="0.3">
      <c r="A49" s="27">
        <v>0.55902777777777779</v>
      </c>
      <c r="B49" s="136">
        <f t="shared" ref="B49:F49" si="12">B91-1</f>
        <v>10</v>
      </c>
      <c r="C49" s="136">
        <f t="shared" si="12"/>
        <v>11</v>
      </c>
      <c r="D49" s="136">
        <f t="shared" si="12"/>
        <v>12</v>
      </c>
      <c r="E49" s="136">
        <f t="shared" si="12"/>
        <v>13</v>
      </c>
      <c r="F49" s="136">
        <f t="shared" si="12"/>
        <v>14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66">
        <f t="shared" ref="B52:F52" si="13">B87-1</f>
        <v>625</v>
      </c>
      <c r="C52" s="153">
        <f t="shared" si="13"/>
        <v>626</v>
      </c>
      <c r="D52" s="153">
        <f t="shared" si="13"/>
        <v>627</v>
      </c>
      <c r="E52" s="153">
        <f t="shared" si="13"/>
        <v>628</v>
      </c>
      <c r="F52" s="153">
        <f t="shared" si="13"/>
        <v>629</v>
      </c>
      <c r="G52" s="227">
        <f>G101-1</f>
        <v>4</v>
      </c>
      <c r="H52" s="227">
        <f>H101-1</f>
        <v>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398</v>
      </c>
      <c r="C59" s="164" t="s">
        <v>192</v>
      </c>
      <c r="D59" s="164" t="s">
        <v>25</v>
      </c>
      <c r="E59" s="164" t="s">
        <v>232</v>
      </c>
      <c r="F59" s="164" t="s">
        <v>259</v>
      </c>
      <c r="G59" s="164" t="s">
        <v>399</v>
      </c>
      <c r="H59" s="163" t="s">
        <v>71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171</v>
      </c>
      <c r="C68" s="229">
        <f t="shared" si="14"/>
        <v>172</v>
      </c>
      <c r="D68" s="229">
        <f t="shared" si="14"/>
        <v>173</v>
      </c>
      <c r="E68" s="229">
        <f t="shared" si="14"/>
        <v>174</v>
      </c>
      <c r="F68" s="229">
        <f t="shared" si="14"/>
        <v>175</v>
      </c>
      <c r="G68" s="229">
        <f>E98</f>
        <v>175</v>
      </c>
      <c r="H68" s="345">
        <f>F98</f>
        <v>176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1"/>
      <c r="C70" s="431"/>
      <c r="D70" s="431"/>
      <c r="E70" s="431"/>
      <c r="F70" s="431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24'!H72+1</f>
        <v>57</v>
      </c>
      <c r="C72" s="236">
        <f t="shared" ref="C72:H72" si="15">B72+1</f>
        <v>58</v>
      </c>
      <c r="D72" s="236">
        <f t="shared" si="15"/>
        <v>59</v>
      </c>
      <c r="E72" s="236">
        <f t="shared" si="15"/>
        <v>60</v>
      </c>
      <c r="F72" s="236">
        <f t="shared" si="15"/>
        <v>61</v>
      </c>
      <c r="G72" s="236">
        <f t="shared" si="15"/>
        <v>62</v>
      </c>
      <c r="H72" s="185">
        <f t="shared" si="15"/>
        <v>63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24'!H74+1</f>
        <v>227</v>
      </c>
      <c r="C74" s="176">
        <f>B74+1</f>
        <v>228</v>
      </c>
      <c r="D74" s="176">
        <f>C74+1</f>
        <v>229</v>
      </c>
      <c r="E74" s="236">
        <f>D74+1</f>
        <v>230</v>
      </c>
      <c r="F74" s="236">
        <f t="shared" ref="F74:H74" si="16">E74+1</f>
        <v>231</v>
      </c>
      <c r="G74" s="236">
        <f t="shared" si="16"/>
        <v>232</v>
      </c>
      <c r="H74" s="185">
        <f t="shared" si="16"/>
        <v>233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351</v>
      </c>
      <c r="C76" s="209">
        <f>B76+1</f>
        <v>352</v>
      </c>
      <c r="D76" s="136">
        <f>C76+1</f>
        <v>353</v>
      </c>
      <c r="E76" s="136">
        <f>D76+1</f>
        <v>354</v>
      </c>
      <c r="F76" s="136">
        <f t="shared" ref="F76:H76" si="17">E76+1</f>
        <v>355</v>
      </c>
      <c r="G76" s="136">
        <f t="shared" si="17"/>
        <v>356</v>
      </c>
      <c r="H76" s="136">
        <f t="shared" si="17"/>
        <v>357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24'!H79+1</f>
        <v>352</v>
      </c>
      <c r="C79" s="176">
        <f>B79+1</f>
        <v>353</v>
      </c>
      <c r="D79" s="176">
        <f>C79+1</f>
        <v>354</v>
      </c>
      <c r="E79" s="176">
        <f>D79+1</f>
        <v>355</v>
      </c>
      <c r="F79" s="176">
        <f>F76+1</f>
        <v>356</v>
      </c>
      <c r="G79" s="176">
        <f>G76+1</f>
        <v>357</v>
      </c>
      <c r="H79" s="176">
        <f>G79+1</f>
        <v>358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24'!H83+1</f>
        <v>951</v>
      </c>
      <c r="C83" s="185">
        <f>B83+1</f>
        <v>952</v>
      </c>
      <c r="D83" s="185">
        <f>C83+1</f>
        <v>953</v>
      </c>
      <c r="E83" s="185">
        <f>D83+1</f>
        <v>954</v>
      </c>
      <c r="F83" s="185">
        <f t="shared" ref="F83:H83" si="18">E83+1</f>
        <v>955</v>
      </c>
      <c r="G83" s="185">
        <f t="shared" si="18"/>
        <v>956</v>
      </c>
      <c r="H83" s="185">
        <f t="shared" si="18"/>
        <v>957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24'!H87+1</f>
        <v>626</v>
      </c>
      <c r="C87" s="185">
        <f>B87+1</f>
        <v>627</v>
      </c>
      <c r="D87" s="215">
        <f>C87+1</f>
        <v>628</v>
      </c>
      <c r="E87" s="185">
        <f>D87+1</f>
        <v>629</v>
      </c>
      <c r="F87" s="185">
        <f t="shared" ref="F87:H87" si="19">E87+1</f>
        <v>630</v>
      </c>
      <c r="G87" s="185">
        <f t="shared" si="19"/>
        <v>631</v>
      </c>
      <c r="H87" s="185">
        <f t="shared" si="19"/>
        <v>632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2"/>
      <c r="C90" s="432"/>
      <c r="D90" s="432"/>
      <c r="E90" s="432"/>
      <c r="F90" s="432"/>
      <c r="G90" s="127"/>
      <c r="H90" s="127"/>
      <c r="I90" s="29"/>
    </row>
    <row r="91" spans="1:12" x14ac:dyDescent="0.3">
      <c r="A91" s="27"/>
      <c r="B91" s="185">
        <f>'WEEK 24'!F91+1</f>
        <v>11</v>
      </c>
      <c r="C91" s="185">
        <f t="shared" ref="C91:F91" si="20">B91+1</f>
        <v>12</v>
      </c>
      <c r="D91" s="215">
        <f t="shared" si="20"/>
        <v>13</v>
      </c>
      <c r="E91" s="185">
        <f t="shared" si="20"/>
        <v>14</v>
      </c>
      <c r="F91" s="185">
        <f t="shared" si="20"/>
        <v>15</v>
      </c>
      <c r="G91" s="127"/>
      <c r="H91" s="127"/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/>
      <c r="H92" s="191"/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24'!F95+1</f>
        <v>72</v>
      </c>
      <c r="C95" s="185">
        <f>B95+1</f>
        <v>73</v>
      </c>
      <c r="D95" s="185">
        <f t="shared" ref="D95:F95" si="21">C95+1</f>
        <v>74</v>
      </c>
      <c r="E95" s="185">
        <f t="shared" si="21"/>
        <v>75</v>
      </c>
      <c r="F95" s="185">
        <f t="shared" si="21"/>
        <v>76</v>
      </c>
      <c r="G95" s="185">
        <f>'WEEK 24'!H95+1</f>
        <v>7</v>
      </c>
      <c r="H95" s="185">
        <f>G95+1</f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24'!F98+1</f>
        <v>172</v>
      </c>
      <c r="C98" s="185">
        <f>B98+1</f>
        <v>173</v>
      </c>
      <c r="D98" s="185">
        <f t="shared" ref="D98:F98" si="22">C98+1</f>
        <v>174</v>
      </c>
      <c r="E98" s="185">
        <f t="shared" si="22"/>
        <v>175</v>
      </c>
      <c r="F98" s="215">
        <f t="shared" si="22"/>
        <v>176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24'!F101+1</f>
        <v>149</v>
      </c>
      <c r="C101" s="189">
        <f t="shared" ref="C101:F101" si="23">B101+1</f>
        <v>150</v>
      </c>
      <c r="D101" s="189">
        <f t="shared" si="23"/>
        <v>151</v>
      </c>
      <c r="E101" s="189">
        <f t="shared" si="23"/>
        <v>152</v>
      </c>
      <c r="F101" s="189">
        <f t="shared" si="23"/>
        <v>153</v>
      </c>
      <c r="G101" s="185">
        <f>'WEEK 24'!H101+1</f>
        <v>5</v>
      </c>
      <c r="H101" s="185">
        <f>G101+1</f>
        <v>6</v>
      </c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58" t="s">
        <v>24</v>
      </c>
      <c r="H102" s="158" t="s">
        <v>24</v>
      </c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B110" s="191" t="s">
        <v>74</v>
      </c>
      <c r="C110" s="191" t="s">
        <v>221</v>
      </c>
      <c r="D110" s="191" t="s">
        <v>403</v>
      </c>
      <c r="E110" s="191" t="s">
        <v>344</v>
      </c>
      <c r="F110" s="191" t="s">
        <v>240</v>
      </c>
      <c r="G110" s="191" t="s">
        <v>402</v>
      </c>
      <c r="H110" s="191" t="s">
        <v>233</v>
      </c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G113" s="127"/>
      <c r="H113" s="127"/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199"/>
      <c r="G116" s="199"/>
      <c r="H116" s="199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35" t="s">
        <v>13</v>
      </c>
      <c r="G117" s="135" t="s">
        <v>13</v>
      </c>
      <c r="H117" s="135" t="s">
        <v>13</v>
      </c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>
        <f t="shared" ref="B120:H120" si="24">B83</f>
        <v>951</v>
      </c>
      <c r="C120" s="144">
        <f t="shared" si="24"/>
        <v>952</v>
      </c>
      <c r="D120" s="144">
        <f t="shared" si="24"/>
        <v>953</v>
      </c>
      <c r="E120" s="144">
        <f t="shared" si="24"/>
        <v>954</v>
      </c>
      <c r="F120" s="144">
        <f t="shared" si="24"/>
        <v>955</v>
      </c>
      <c r="G120" s="144">
        <f t="shared" si="24"/>
        <v>956</v>
      </c>
      <c r="H120" s="144">
        <f t="shared" si="24"/>
        <v>957</v>
      </c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38"/>
      <c r="H122" s="438"/>
      <c r="I122" s="30"/>
    </row>
    <row r="123" spans="1:9" x14ac:dyDescent="0.3">
      <c r="A123" s="27">
        <v>7.9861111111111105E-2</v>
      </c>
      <c r="B123" s="136">
        <f t="shared" ref="B123:F123" si="25">B101</f>
        <v>149</v>
      </c>
      <c r="C123" s="136">
        <f t="shared" si="25"/>
        <v>150</v>
      </c>
      <c r="D123" s="136">
        <f t="shared" si="25"/>
        <v>151</v>
      </c>
      <c r="E123" s="136">
        <f t="shared" si="25"/>
        <v>152</v>
      </c>
      <c r="F123" s="136">
        <f t="shared" si="25"/>
        <v>153</v>
      </c>
      <c r="G123" s="438"/>
      <c r="H123" s="43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35" t="s">
        <v>389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136">
        <f t="shared" ref="B127:F127" si="26">B91</f>
        <v>11</v>
      </c>
      <c r="C127" s="136">
        <f t="shared" si="26"/>
        <v>12</v>
      </c>
      <c r="D127" s="136">
        <f t="shared" si="26"/>
        <v>13</v>
      </c>
      <c r="E127" s="136">
        <f t="shared" si="26"/>
        <v>14</v>
      </c>
      <c r="F127" s="136">
        <f t="shared" si="26"/>
        <v>15</v>
      </c>
      <c r="G127" s="438"/>
      <c r="H127" s="43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626</v>
      </c>
      <c r="C129" s="136">
        <f t="shared" si="27"/>
        <v>627</v>
      </c>
      <c r="D129" s="136">
        <f t="shared" si="27"/>
        <v>628</v>
      </c>
      <c r="E129" s="136">
        <f t="shared" si="27"/>
        <v>629</v>
      </c>
      <c r="F129" s="136">
        <f t="shared" si="27"/>
        <v>630</v>
      </c>
      <c r="G129" s="439"/>
      <c r="H129" s="43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44"/>
      <c r="H131" s="447"/>
      <c r="I131" s="30"/>
    </row>
    <row r="132" spans="1:9" x14ac:dyDescent="0.3">
      <c r="A132" s="38">
        <v>0.1423611111111111</v>
      </c>
      <c r="D132" s="129"/>
      <c r="E132" s="128"/>
      <c r="F132" s="174"/>
      <c r="G132" s="444"/>
      <c r="H132" s="447"/>
      <c r="I132" s="29"/>
    </row>
    <row r="133" spans="1:9" x14ac:dyDescent="0.3">
      <c r="A133" s="39">
        <v>0.14444444444444446</v>
      </c>
      <c r="B133" s="144">
        <f t="shared" ref="B133:E133" si="28">B79</f>
        <v>352</v>
      </c>
      <c r="C133" s="144">
        <f t="shared" si="28"/>
        <v>353</v>
      </c>
      <c r="D133" s="144">
        <f t="shared" si="28"/>
        <v>354</v>
      </c>
      <c r="E133" s="144">
        <f t="shared" si="28"/>
        <v>355</v>
      </c>
      <c r="F133" s="144">
        <f>F76</f>
        <v>355</v>
      </c>
      <c r="G133" s="444"/>
      <c r="H133" s="44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44"/>
      <c r="H135" s="447"/>
      <c r="I135" s="29"/>
    </row>
    <row r="136" spans="1:9" x14ac:dyDescent="0.3">
      <c r="A136" s="27">
        <v>0.15972222222222224</v>
      </c>
      <c r="D136" s="129"/>
      <c r="E136" s="128"/>
      <c r="G136" s="444"/>
      <c r="H136" s="447"/>
      <c r="I136" s="30"/>
    </row>
    <row r="137" spans="1:9" x14ac:dyDescent="0.3">
      <c r="A137" s="27">
        <v>0.16319444444444445</v>
      </c>
      <c r="B137" s="136">
        <f t="shared" ref="B137:F137" si="29">B72</f>
        <v>57</v>
      </c>
      <c r="C137" s="136">
        <f t="shared" si="29"/>
        <v>58</v>
      </c>
      <c r="D137" s="136">
        <f t="shared" si="29"/>
        <v>59</v>
      </c>
      <c r="E137" s="136">
        <f t="shared" si="29"/>
        <v>60</v>
      </c>
      <c r="F137" s="136">
        <f t="shared" si="29"/>
        <v>61</v>
      </c>
      <c r="G137" s="444"/>
      <c r="H137" s="44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44"/>
      <c r="H139" s="447"/>
      <c r="I139" s="29"/>
    </row>
    <row r="140" spans="1:9" x14ac:dyDescent="0.3">
      <c r="A140" s="39">
        <v>0.18402777777777779</v>
      </c>
      <c r="B140" s="136">
        <f t="shared" ref="B140:F140" si="30">B95</f>
        <v>72</v>
      </c>
      <c r="C140" s="136">
        <f t="shared" si="30"/>
        <v>73</v>
      </c>
      <c r="D140" s="136">
        <f t="shared" si="30"/>
        <v>74</v>
      </c>
      <c r="E140" s="136">
        <f t="shared" si="30"/>
        <v>75</v>
      </c>
      <c r="F140" s="136">
        <f t="shared" si="30"/>
        <v>76</v>
      </c>
      <c r="G140" s="445"/>
      <c r="H140" s="44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47"/>
      <c r="H142" s="453"/>
      <c r="I142" s="29"/>
    </row>
    <row r="143" spans="1:9" x14ac:dyDescent="0.3">
      <c r="A143" s="27">
        <v>0.20486111111111113</v>
      </c>
      <c r="B143" s="144">
        <f t="shared" ref="B143:F143" si="31">B74</f>
        <v>227</v>
      </c>
      <c r="C143" s="136">
        <f t="shared" si="31"/>
        <v>228</v>
      </c>
      <c r="D143" s="136">
        <f t="shared" si="31"/>
        <v>229</v>
      </c>
      <c r="E143" s="136">
        <f t="shared" si="31"/>
        <v>230</v>
      </c>
      <c r="F143" s="136">
        <f t="shared" si="31"/>
        <v>231</v>
      </c>
      <c r="G143" s="447"/>
      <c r="H143" s="45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47"/>
      <c r="H145" s="453"/>
      <c r="I145" s="29"/>
    </row>
    <row r="146" spans="1:9" x14ac:dyDescent="0.3">
      <c r="A146" s="31"/>
      <c r="B146" s="196">
        <f t="shared" ref="B146:F146" si="32">B87</f>
        <v>626</v>
      </c>
      <c r="C146" s="196">
        <f t="shared" si="32"/>
        <v>627</v>
      </c>
      <c r="D146" s="196">
        <f t="shared" si="32"/>
        <v>628</v>
      </c>
      <c r="E146" s="196">
        <f t="shared" si="32"/>
        <v>629</v>
      </c>
      <c r="F146" s="196">
        <f t="shared" si="32"/>
        <v>630</v>
      </c>
      <c r="G146" s="447"/>
      <c r="H146" s="45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47"/>
      <c r="H148" s="453"/>
      <c r="I148" s="29"/>
    </row>
    <row r="149" spans="1:9" x14ac:dyDescent="0.3">
      <c r="A149" s="37"/>
      <c r="B149" s="200">
        <f t="shared" ref="B149:F149" si="33">B98</f>
        <v>172</v>
      </c>
      <c r="C149" s="200">
        <f t="shared" si="33"/>
        <v>173</v>
      </c>
      <c r="D149" s="200">
        <f t="shared" si="33"/>
        <v>174</v>
      </c>
      <c r="E149" s="200">
        <f t="shared" si="33"/>
        <v>175</v>
      </c>
      <c r="F149" s="200">
        <f t="shared" si="33"/>
        <v>176</v>
      </c>
      <c r="G149" s="448"/>
      <c r="H149" s="45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75" activePane="bottomLeft" state="frozen"/>
      <selection pane="bottomLeft" activeCell="G98" sqref="G9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452" t="s">
        <v>387</v>
      </c>
      <c r="H6" s="437" t="s">
        <v>190</v>
      </c>
      <c r="I6" s="17">
        <v>0.14583333333333334</v>
      </c>
    </row>
    <row r="7" spans="1:9" x14ac:dyDescent="0.3">
      <c r="A7" s="18"/>
      <c r="G7" s="453"/>
      <c r="H7" s="438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453"/>
      <c r="H8" s="438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38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38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38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454"/>
      <c r="H12" s="439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453"/>
      <c r="H14" s="438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453"/>
      <c r="H17" s="438"/>
      <c r="I17" s="20"/>
    </row>
    <row r="18" spans="1:9" x14ac:dyDescent="0.3">
      <c r="A18" s="27">
        <v>0.31944444444444448</v>
      </c>
      <c r="D18" s="154"/>
      <c r="G18" s="453"/>
      <c r="H18" s="438"/>
      <c r="I18" s="22"/>
    </row>
    <row r="19" spans="1:9" x14ac:dyDescent="0.3">
      <c r="A19" s="27">
        <v>0.3298611111111111</v>
      </c>
      <c r="B19" s="136">
        <f t="shared" ref="B19:F19" si="2">B101-1</f>
        <v>153</v>
      </c>
      <c r="C19" s="136">
        <f t="shared" si="2"/>
        <v>154</v>
      </c>
      <c r="D19" s="136">
        <f t="shared" si="2"/>
        <v>155</v>
      </c>
      <c r="E19" s="136">
        <f t="shared" si="2"/>
        <v>156</v>
      </c>
      <c r="F19" s="136">
        <f t="shared" si="2"/>
        <v>157</v>
      </c>
      <c r="G19" s="453"/>
      <c r="H19" s="438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453"/>
      <c r="H21" s="438"/>
      <c r="I21" s="29"/>
    </row>
    <row r="22" spans="1:9" x14ac:dyDescent="0.3">
      <c r="A22" s="27">
        <v>0.35069444444444442</v>
      </c>
      <c r="D22" s="154"/>
      <c r="F22" s="129"/>
      <c r="G22" s="453"/>
      <c r="H22" s="438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454"/>
      <c r="H23" s="439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446" t="s">
        <v>13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447"/>
      <c r="H31" s="444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447"/>
      <c r="H32" s="44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446" t="s">
        <v>348</v>
      </c>
      <c r="H33" s="437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447"/>
      <c r="H34" s="438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447"/>
      <c r="H35" s="438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447"/>
      <c r="H36" s="438"/>
      <c r="I36" s="28">
        <v>0.33333333333333331</v>
      </c>
    </row>
    <row r="37" spans="1:9" x14ac:dyDescent="0.3">
      <c r="A37" s="23">
        <v>0.4548611111111111</v>
      </c>
      <c r="B37" s="242"/>
      <c r="G37" s="447"/>
      <c r="H37" s="438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447"/>
      <c r="H38" s="438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447"/>
      <c r="H39" s="438"/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448"/>
      <c r="H40" s="439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443" t="s">
        <v>316</v>
      </c>
      <c r="H41" s="443" t="s">
        <v>389</v>
      </c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444"/>
      <c r="H42" s="444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44"/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444"/>
      <c r="H44" s="444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484"/>
      <c r="H45" s="444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153</v>
      </c>
      <c r="C46" s="142">
        <f t="shared" si="11"/>
        <v>154</v>
      </c>
      <c r="D46" s="142">
        <f t="shared" si="11"/>
        <v>155</v>
      </c>
      <c r="E46" s="142">
        <f t="shared" si="11"/>
        <v>156</v>
      </c>
      <c r="F46" s="142">
        <f t="shared" si="11"/>
        <v>157</v>
      </c>
      <c r="G46" s="484"/>
      <c r="H46" s="445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47" t="s">
        <v>386</v>
      </c>
      <c r="H47" s="147" t="s">
        <v>386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69"/>
      <c r="H48" s="148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227">
        <f>G101-1</f>
        <v>6</v>
      </c>
      <c r="H52" s="227">
        <f>H101-1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400</v>
      </c>
      <c r="F59" s="164" t="s">
        <v>272</v>
      </c>
      <c r="G59" s="164" t="s">
        <v>401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1"/>
      <c r="C70" s="431"/>
      <c r="D70" s="431"/>
      <c r="E70" s="431"/>
      <c r="F70" s="431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'!H72+1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'!H74+1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'!H79+1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'!H83+1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'!H87+1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2"/>
      <c r="C90" s="432"/>
      <c r="D90" s="432"/>
      <c r="E90" s="432"/>
      <c r="F90" s="432"/>
      <c r="G90" s="127"/>
      <c r="H90" s="127"/>
      <c r="I90" s="29"/>
    </row>
    <row r="91" spans="1:12" x14ac:dyDescent="0.3">
      <c r="A91" s="27"/>
      <c r="B91" s="185">
        <f>'WEEK 25 '!F91+1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27"/>
      <c r="H91" s="127"/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/>
      <c r="H92" s="191"/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'!F95+1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'WEEK 25 '!H95+1</f>
        <v>9</v>
      </c>
      <c r="H95" s="185">
        <f>G95+1</f>
        <v>10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'!F98+1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'!F101+1</f>
        <v>154</v>
      </c>
      <c r="C101" s="189">
        <f t="shared" ref="C101:F101" si="23">B101+1</f>
        <v>155</v>
      </c>
      <c r="D101" s="189">
        <f t="shared" si="23"/>
        <v>156</v>
      </c>
      <c r="E101" s="189">
        <f t="shared" si="23"/>
        <v>157</v>
      </c>
      <c r="F101" s="189">
        <f t="shared" si="23"/>
        <v>158</v>
      </c>
      <c r="G101" s="185">
        <f>'WEEK 25 '!H101+1</f>
        <v>7</v>
      </c>
      <c r="H101" s="185">
        <f>G101+1</f>
        <v>8</v>
      </c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58" t="s">
        <v>24</v>
      </c>
      <c r="H102" s="158" t="s">
        <v>24</v>
      </c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191" t="s">
        <v>41</v>
      </c>
      <c r="G110" s="191" t="s">
        <v>257</v>
      </c>
      <c r="H110" s="191" t="s">
        <v>133</v>
      </c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G113" s="127"/>
      <c r="H113" s="127"/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199"/>
      <c r="G116" s="199"/>
      <c r="H116" s="199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35" t="s">
        <v>13</v>
      </c>
      <c r="G117" s="135" t="s">
        <v>13</v>
      </c>
      <c r="H117" s="135" t="s">
        <v>13</v>
      </c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>
        <f t="shared" ref="B120:H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44">
        <f t="shared" si="24"/>
        <v>962</v>
      </c>
      <c r="G120" s="144">
        <f t="shared" si="24"/>
        <v>963</v>
      </c>
      <c r="H120" s="144">
        <f t="shared" si="24"/>
        <v>964</v>
      </c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437" t="s">
        <v>16</v>
      </c>
      <c r="H121" s="437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438"/>
      <c r="H122" s="438"/>
      <c r="I122" s="30"/>
    </row>
    <row r="123" spans="1:9" x14ac:dyDescent="0.3">
      <c r="A123" s="27">
        <v>7.9861111111111105E-2</v>
      </c>
      <c r="B123" s="136">
        <f t="shared" ref="B123:F123" si="25">B101</f>
        <v>154</v>
      </c>
      <c r="C123" s="136">
        <f t="shared" si="25"/>
        <v>155</v>
      </c>
      <c r="D123" s="136">
        <f t="shared" si="25"/>
        <v>156</v>
      </c>
      <c r="E123" s="136">
        <f t="shared" si="25"/>
        <v>157</v>
      </c>
      <c r="F123" s="136">
        <f t="shared" si="25"/>
        <v>158</v>
      </c>
      <c r="G123" s="438"/>
      <c r="H123" s="43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35" t="s">
        <v>389</v>
      </c>
      <c r="G124" s="438"/>
      <c r="H124" s="438"/>
      <c r="I124" s="28">
        <v>0.97916666666666663</v>
      </c>
    </row>
    <row r="125" spans="1:9" x14ac:dyDescent="0.3">
      <c r="A125" s="27">
        <v>9.375E-2</v>
      </c>
      <c r="G125" s="438"/>
      <c r="H125" s="438"/>
      <c r="I125" s="29"/>
    </row>
    <row r="126" spans="1:9" x14ac:dyDescent="0.3">
      <c r="A126" s="27">
        <v>9.7222222222222224E-2</v>
      </c>
      <c r="G126" s="438"/>
      <c r="H126" s="438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36">
        <f t="shared" si="26"/>
        <v>20</v>
      </c>
      <c r="G127" s="438"/>
      <c r="H127" s="438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438"/>
      <c r="H128" s="438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36">
        <f t="shared" si="27"/>
        <v>637</v>
      </c>
      <c r="G129" s="439"/>
      <c r="H129" s="439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443" t="s">
        <v>19</v>
      </c>
      <c r="H130" s="446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444"/>
      <c r="H131" s="447"/>
      <c r="I131" s="30"/>
    </row>
    <row r="132" spans="1:9" x14ac:dyDescent="0.3">
      <c r="A132" s="38">
        <v>0.1423611111111111</v>
      </c>
      <c r="D132" s="129"/>
      <c r="E132" s="128"/>
      <c r="F132" s="174"/>
      <c r="G132" s="444"/>
      <c r="H132" s="447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44">
        <f>F76</f>
        <v>362</v>
      </c>
      <c r="G133" s="444"/>
      <c r="H133" s="44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444"/>
      <c r="H134" s="447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444"/>
      <c r="H135" s="447"/>
      <c r="I135" s="29"/>
    </row>
    <row r="136" spans="1:9" x14ac:dyDescent="0.3">
      <c r="A136" s="27">
        <v>0.15972222222222224</v>
      </c>
      <c r="D136" s="129"/>
      <c r="E136" s="128"/>
      <c r="G136" s="444"/>
      <c r="H136" s="447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444"/>
      <c r="H137" s="447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444"/>
      <c r="H138" s="447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444"/>
      <c r="H139" s="447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445"/>
      <c r="H140" s="448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446" t="s">
        <v>348</v>
      </c>
      <c r="H141" s="452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447"/>
      <c r="H142" s="453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447"/>
      <c r="H143" s="453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447"/>
      <c r="H144" s="453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447"/>
      <c r="H145" s="453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447"/>
      <c r="H146" s="453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447"/>
      <c r="H147" s="453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447"/>
      <c r="H148" s="453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448"/>
      <c r="H149" s="454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465" t="s">
        <v>23</v>
      </c>
      <c r="H6" s="500" t="s">
        <v>190</v>
      </c>
      <c r="I6" s="17">
        <v>0.14583333333333334</v>
      </c>
    </row>
    <row r="7" spans="1:9" x14ac:dyDescent="0.3">
      <c r="A7" s="18"/>
      <c r="F7" s="79"/>
      <c r="G7" s="466"/>
      <c r="H7" s="501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466"/>
      <c r="H8" s="501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466"/>
      <c r="H9" s="501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466"/>
      <c r="H10" s="501"/>
      <c r="I10" s="20"/>
    </row>
    <row r="11" spans="1:9" x14ac:dyDescent="0.3">
      <c r="A11" s="23">
        <v>0.28819444444444448</v>
      </c>
      <c r="B11" s="144"/>
      <c r="D11" s="128"/>
      <c r="F11" s="72"/>
      <c r="G11" s="466"/>
      <c r="H11" s="501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467"/>
      <c r="H12" s="502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465" t="s">
        <v>16</v>
      </c>
      <c r="H13" s="500" t="s">
        <v>180</v>
      </c>
      <c r="I13" s="17">
        <v>0.1875</v>
      </c>
    </row>
    <row r="14" spans="1:9" x14ac:dyDescent="0.3">
      <c r="A14" s="24"/>
      <c r="G14" s="466"/>
      <c r="H14" s="501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466"/>
      <c r="H15" s="501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466"/>
      <c r="H16" s="501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466"/>
      <c r="H17" s="501"/>
      <c r="I17" s="20"/>
    </row>
    <row r="18" spans="1:9" x14ac:dyDescent="0.3">
      <c r="A18" s="27">
        <v>0.31944444444444448</v>
      </c>
      <c r="D18" s="128"/>
      <c r="F18" s="72"/>
      <c r="G18" s="466"/>
      <c r="H18" s="501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466"/>
      <c r="H19" s="501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466"/>
      <c r="H20" s="501"/>
      <c r="I20" s="28">
        <v>0.22916666666666666</v>
      </c>
    </row>
    <row r="21" spans="1:9" x14ac:dyDescent="0.3">
      <c r="A21" s="23">
        <v>0.33680555555555558</v>
      </c>
      <c r="G21" s="466"/>
      <c r="H21" s="501"/>
      <c r="I21" s="29"/>
    </row>
    <row r="22" spans="1:9" x14ac:dyDescent="0.3">
      <c r="A22" s="27">
        <v>0.35069444444444442</v>
      </c>
      <c r="G22" s="466"/>
      <c r="H22" s="501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467"/>
      <c r="H23" s="502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461" t="s">
        <v>12</v>
      </c>
      <c r="H24" s="449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462"/>
      <c r="H25" s="450"/>
      <c r="I25" s="29"/>
    </row>
    <row r="26" spans="1:9" x14ac:dyDescent="0.3">
      <c r="A26" s="16">
        <v>0.37152777777777773</v>
      </c>
      <c r="D26" s="154"/>
      <c r="F26" s="72"/>
      <c r="G26" s="462"/>
      <c r="H26" s="450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462"/>
      <c r="H27" s="45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462"/>
      <c r="H28" s="45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462"/>
      <c r="H29" s="45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462"/>
      <c r="H30" s="450"/>
      <c r="I30" s="28">
        <v>0.29166666666666669</v>
      </c>
    </row>
    <row r="31" spans="1:9" x14ac:dyDescent="0.3">
      <c r="A31" s="23">
        <v>0.40972222222222227</v>
      </c>
      <c r="B31" s="206"/>
      <c r="G31" s="462"/>
      <c r="H31" s="450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462"/>
      <c r="H32" s="45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462"/>
      <c r="H33" s="45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462"/>
      <c r="H34" s="450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463"/>
      <c r="H35" s="451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449" t="s">
        <v>13</v>
      </c>
      <c r="H36" s="500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450"/>
      <c r="H37" s="501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450"/>
      <c r="H38" s="501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450"/>
      <c r="H39" s="501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450"/>
      <c r="H40" s="501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450"/>
      <c r="H41" s="501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450"/>
      <c r="H42" s="501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449" t="s">
        <v>23</v>
      </c>
      <c r="H50" s="461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50"/>
      <c r="H51" s="462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450"/>
      <c r="H52" s="462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450"/>
      <c r="H53" s="462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450"/>
      <c r="H54" s="462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451"/>
      <c r="H55" s="463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500" t="s">
        <v>23</v>
      </c>
      <c r="H119" s="500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501"/>
      <c r="H120" s="501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501"/>
      <c r="H121" s="501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501"/>
      <c r="H122" s="501"/>
      <c r="I122" s="28">
        <v>0.97916666666666663</v>
      </c>
    </row>
    <row r="123" spans="1:9" x14ac:dyDescent="0.3">
      <c r="A123" s="27">
        <v>9.375E-2</v>
      </c>
      <c r="G123" s="501"/>
      <c r="H123" s="501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501"/>
      <c r="H124" s="501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501"/>
      <c r="H125" s="501"/>
      <c r="I125" s="29"/>
    </row>
    <row r="126" spans="1:9" x14ac:dyDescent="0.3">
      <c r="A126" s="23">
        <v>0.10416666666666667</v>
      </c>
      <c r="G126" s="501"/>
      <c r="H126" s="501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502"/>
      <c r="H127" s="502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449" t="s">
        <v>19</v>
      </c>
      <c r="H128" s="461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450"/>
      <c r="H129" s="462"/>
      <c r="I129" s="30"/>
    </row>
    <row r="130" spans="1:9" x14ac:dyDescent="0.3">
      <c r="A130" s="38">
        <v>0.1423611111111111</v>
      </c>
      <c r="D130" s="129"/>
      <c r="E130" s="128"/>
      <c r="F130" s="95"/>
      <c r="G130" s="450"/>
      <c r="H130" s="462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450"/>
      <c r="H131" s="462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450"/>
      <c r="H132" s="462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50"/>
      <c r="H133" s="462"/>
      <c r="I133" s="29"/>
    </row>
    <row r="134" spans="1:9" x14ac:dyDescent="0.3">
      <c r="A134" s="27">
        <v>0.15972222222222224</v>
      </c>
      <c r="D134" s="129"/>
      <c r="E134" s="128"/>
      <c r="G134" s="450"/>
      <c r="H134" s="462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450"/>
      <c r="H135" s="462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450"/>
      <c r="H136" s="462"/>
      <c r="I136" s="28">
        <v>6.25E-2</v>
      </c>
    </row>
    <row r="137" spans="1:9" x14ac:dyDescent="0.3">
      <c r="A137" s="27">
        <v>0.17708333333333334</v>
      </c>
      <c r="C137" s="154"/>
      <c r="E137" s="129"/>
      <c r="G137" s="450"/>
      <c r="H137" s="462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451"/>
      <c r="H138" s="463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461" t="s">
        <v>12</v>
      </c>
      <c r="H139" s="465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462"/>
      <c r="H140" s="466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462"/>
      <c r="H141" s="466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462"/>
      <c r="H142" s="466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462"/>
      <c r="H143" s="466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462"/>
      <c r="H144" s="466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462"/>
      <c r="H145" s="466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462"/>
      <c r="H146" s="466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463"/>
      <c r="H147" s="467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465" t="s">
        <v>23</v>
      </c>
      <c r="H6" s="446" t="s">
        <v>14</v>
      </c>
      <c r="I6" s="17">
        <v>0.14583333333333334</v>
      </c>
    </row>
    <row r="7" spans="1:9" x14ac:dyDescent="0.3">
      <c r="A7" s="18"/>
      <c r="F7" s="79"/>
      <c r="G7" s="466"/>
      <c r="H7" s="447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466"/>
      <c r="H8" s="447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466"/>
      <c r="H9" s="447"/>
      <c r="I9" s="17">
        <v>0.16666666666666666</v>
      </c>
    </row>
    <row r="10" spans="1:9" x14ac:dyDescent="0.3">
      <c r="A10" s="23">
        <v>0.27430555555555552</v>
      </c>
      <c r="D10" s="75"/>
      <c r="F10" s="72"/>
      <c r="G10" s="466"/>
      <c r="H10" s="447"/>
      <c r="I10" s="20"/>
    </row>
    <row r="11" spans="1:9" x14ac:dyDescent="0.3">
      <c r="A11" s="23">
        <v>0.28819444444444448</v>
      </c>
      <c r="B11" s="56"/>
      <c r="D11" s="75"/>
      <c r="F11" s="72"/>
      <c r="G11" s="466"/>
      <c r="H11" s="447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466"/>
      <c r="H12" s="447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466"/>
      <c r="H13" s="447"/>
      <c r="I13" s="17">
        <v>0.1875</v>
      </c>
    </row>
    <row r="14" spans="1:9" x14ac:dyDescent="0.3">
      <c r="A14" s="24"/>
      <c r="G14" s="466"/>
      <c r="H14" s="447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467"/>
      <c r="H15" s="448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449" t="s">
        <v>17</v>
      </c>
      <c r="H16" s="446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450"/>
      <c r="H17" s="447"/>
      <c r="I17" s="20"/>
    </row>
    <row r="18" spans="1:9" x14ac:dyDescent="0.3">
      <c r="A18" s="27">
        <v>0.31944444444444448</v>
      </c>
      <c r="D18" s="75"/>
      <c r="F18" s="72"/>
      <c r="G18" s="450"/>
      <c r="H18" s="447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450"/>
      <c r="H19" s="447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450"/>
      <c r="H20" s="447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450"/>
      <c r="H21" s="447"/>
      <c r="I21" s="29"/>
    </row>
    <row r="22" spans="1:9" x14ac:dyDescent="0.3">
      <c r="A22" s="27">
        <v>0.35069444444444442</v>
      </c>
      <c r="D22" s="75"/>
      <c r="F22" s="72"/>
      <c r="G22" s="450"/>
      <c r="H22" s="447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450"/>
      <c r="H23" s="447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450"/>
      <c r="H24" s="447"/>
      <c r="I24" s="28">
        <v>0.25</v>
      </c>
    </row>
    <row r="25" spans="1:9" x14ac:dyDescent="0.3">
      <c r="A25" s="16">
        <v>0.3576388888888889</v>
      </c>
      <c r="D25" s="79"/>
      <c r="F25" s="72"/>
      <c r="G25" s="450"/>
      <c r="H25" s="448"/>
      <c r="I25" s="29"/>
    </row>
    <row r="26" spans="1:9" x14ac:dyDescent="0.3">
      <c r="A26" s="16">
        <v>0.37152777777777773</v>
      </c>
      <c r="D26" s="79"/>
      <c r="F26" s="72"/>
      <c r="G26" s="450"/>
      <c r="H26" s="443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451"/>
      <c r="H27" s="444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449" t="s">
        <v>15</v>
      </c>
      <c r="H28" s="444"/>
      <c r="I28" s="28">
        <v>0.27083333333333331</v>
      </c>
    </row>
    <row r="29" spans="1:9" x14ac:dyDescent="0.3">
      <c r="A29" s="18"/>
      <c r="G29" s="450"/>
      <c r="H29" s="444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450"/>
      <c r="H30" s="444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450"/>
      <c r="H31" s="444"/>
      <c r="I31" s="28">
        <v>0.29166666666666669</v>
      </c>
    </row>
    <row r="32" spans="1:9" x14ac:dyDescent="0.3">
      <c r="A32" s="23">
        <v>0.40972222222222227</v>
      </c>
      <c r="G32" s="450"/>
      <c r="H32" s="444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450"/>
      <c r="H33" s="444"/>
      <c r="I33" s="29"/>
    </row>
    <row r="34" spans="1:9" ht="15.75" customHeight="1" x14ac:dyDescent="0.3">
      <c r="A34" s="16">
        <v>0.41666666666666669</v>
      </c>
      <c r="B34" s="435" t="s">
        <v>15</v>
      </c>
      <c r="C34" s="433" t="s">
        <v>15</v>
      </c>
      <c r="D34" s="435" t="s">
        <v>15</v>
      </c>
      <c r="E34" s="435" t="s">
        <v>15</v>
      </c>
      <c r="F34" s="435" t="s">
        <v>15</v>
      </c>
      <c r="G34" s="450"/>
      <c r="H34" s="444"/>
      <c r="I34" s="28">
        <v>0.3125</v>
      </c>
    </row>
    <row r="35" spans="1:9" x14ac:dyDescent="0.3">
      <c r="A35" s="31"/>
      <c r="B35" s="436"/>
      <c r="C35" s="434"/>
      <c r="D35" s="436"/>
      <c r="E35" s="436"/>
      <c r="F35" s="436"/>
      <c r="G35" s="450"/>
      <c r="H35" s="444"/>
      <c r="I35" s="28"/>
    </row>
    <row r="36" spans="1:9" x14ac:dyDescent="0.3">
      <c r="A36" s="31"/>
      <c r="B36" s="57"/>
      <c r="C36" s="80"/>
      <c r="D36" s="57"/>
      <c r="E36" s="57"/>
      <c r="F36" s="57"/>
      <c r="G36" s="450"/>
      <c r="H36" s="444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450"/>
      <c r="H37" s="444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451"/>
      <c r="H38" s="444"/>
      <c r="I38" s="28"/>
    </row>
    <row r="39" spans="1:9" ht="30" customHeight="1" x14ac:dyDescent="0.3">
      <c r="A39" s="23">
        <v>0.4375</v>
      </c>
      <c r="B39" s="449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449" t="s">
        <v>13</v>
      </c>
      <c r="H39" s="445"/>
      <c r="I39" s="28">
        <v>0.33333333333333331</v>
      </c>
    </row>
    <row r="40" spans="1:9" ht="30" customHeight="1" x14ac:dyDescent="0.3">
      <c r="A40" s="23">
        <v>0.43958333333333338</v>
      </c>
      <c r="B40" s="450"/>
      <c r="C40" s="85"/>
      <c r="D40" s="46"/>
      <c r="E40" s="46"/>
      <c r="F40" s="46"/>
      <c r="G40" s="450"/>
      <c r="H40" s="437" t="s">
        <v>16</v>
      </c>
      <c r="I40" s="29"/>
    </row>
    <row r="41" spans="1:9" x14ac:dyDescent="0.3">
      <c r="A41" s="23">
        <v>0.4548611111111111</v>
      </c>
      <c r="B41" s="450"/>
      <c r="C41" s="69"/>
      <c r="D41" s="56"/>
      <c r="E41" s="110"/>
      <c r="F41" s="56"/>
      <c r="G41" s="450"/>
      <c r="H41" s="438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450"/>
      <c r="H42" s="438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450"/>
      <c r="H43" s="438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450"/>
      <c r="H44" s="438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451"/>
      <c r="H45" s="438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461" t="s">
        <v>12</v>
      </c>
      <c r="H46" s="438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462"/>
      <c r="H47" s="438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462"/>
      <c r="H48" s="438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462"/>
      <c r="H49" s="438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462"/>
      <c r="H50" s="439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464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446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447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447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447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447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450" t="s">
        <v>19</v>
      </c>
      <c r="H146" s="447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450"/>
      <c r="H147" s="447"/>
      <c r="I147" s="29"/>
    </row>
    <row r="148" spans="1:9" x14ac:dyDescent="0.3">
      <c r="A148" s="27">
        <v>0.15972222222222224</v>
      </c>
      <c r="D148" s="72"/>
      <c r="E148" s="75"/>
      <c r="G148" s="450"/>
      <c r="H148" s="447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450"/>
      <c r="H149" s="447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450"/>
      <c r="H150" s="447"/>
      <c r="I150" s="28">
        <v>6.25E-2</v>
      </c>
    </row>
    <row r="151" spans="1:9" x14ac:dyDescent="0.3">
      <c r="A151" s="27">
        <v>0.17708333333333334</v>
      </c>
      <c r="C151" s="79"/>
      <c r="E151" s="72"/>
      <c r="G151" s="450"/>
      <c r="H151" s="447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451"/>
      <c r="H152" s="448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461" t="s">
        <v>12</v>
      </c>
      <c r="H153" s="452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462"/>
      <c r="H154" s="453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462"/>
      <c r="H155" s="453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462"/>
      <c r="H156" s="453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462"/>
      <c r="H157" s="453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462"/>
      <c r="H158" s="453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462"/>
      <c r="H159" s="453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462"/>
      <c r="H160" s="453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463"/>
      <c r="H161" s="454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46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453"/>
      <c r="H7" s="447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453"/>
      <c r="H8" s="447"/>
      <c r="I8" s="22"/>
    </row>
    <row r="9" spans="1:9" x14ac:dyDescent="0.3">
      <c r="A9" s="23">
        <v>0.27083333333333331</v>
      </c>
      <c r="C9" s="154"/>
      <c r="G9" s="453"/>
      <c r="H9" s="447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453"/>
      <c r="H10" s="447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453"/>
      <c r="H11" s="447"/>
      <c r="I11" s="20"/>
    </row>
    <row r="12" spans="1:9" x14ac:dyDescent="0.3">
      <c r="A12" s="23">
        <v>0.28958333333333336</v>
      </c>
      <c r="C12" s="154"/>
      <c r="G12" s="453"/>
      <c r="H12" s="447"/>
      <c r="I12" s="22"/>
    </row>
    <row r="13" spans="1:9" x14ac:dyDescent="0.3">
      <c r="A13" s="24">
        <v>0.29166666666666669</v>
      </c>
      <c r="G13" s="453"/>
      <c r="H13" s="447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453"/>
      <c r="H14" s="447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454"/>
      <c r="H15" s="448"/>
      <c r="I15" s="22"/>
    </row>
    <row r="16" spans="1:9" ht="15.45" customHeight="1" x14ac:dyDescent="0.3">
      <c r="A16" s="27">
        <v>0.3125</v>
      </c>
      <c r="G16" s="443" t="s">
        <v>17</v>
      </c>
      <c r="H16" s="446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444"/>
      <c r="H17" s="447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444"/>
      <c r="H18" s="447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444"/>
      <c r="H19" s="447"/>
      <c r="I19" s="20"/>
    </row>
    <row r="20" spans="1:9" x14ac:dyDescent="0.3">
      <c r="A20" s="23">
        <v>0.33333333333333331</v>
      </c>
      <c r="G20" s="444"/>
      <c r="H20" s="447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444"/>
      <c r="H21" s="447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444"/>
      <c r="H22" s="447"/>
      <c r="I22" s="30"/>
    </row>
    <row r="23" spans="1:9" x14ac:dyDescent="0.3">
      <c r="A23" s="27">
        <v>0.3520833333333333</v>
      </c>
      <c r="F23" s="136">
        <f>F126-1</f>
        <v>172</v>
      </c>
      <c r="G23" s="444"/>
      <c r="H23" s="447"/>
      <c r="I23" s="29"/>
    </row>
    <row r="24" spans="1:9" x14ac:dyDescent="0.3">
      <c r="A24" s="16">
        <v>0.35416666666666669</v>
      </c>
      <c r="F24" s="144" t="s">
        <v>14</v>
      </c>
      <c r="G24" s="444"/>
      <c r="H24" s="447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445"/>
      <c r="H25" s="448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443" t="s">
        <v>15</v>
      </c>
      <c r="H26" s="469" t="s">
        <v>19</v>
      </c>
      <c r="I26" s="30"/>
    </row>
    <row r="27" spans="1:9" x14ac:dyDescent="0.3">
      <c r="A27" s="18">
        <v>0.37361111111111112</v>
      </c>
      <c r="G27" s="444"/>
      <c r="H27" s="470"/>
      <c r="I27" s="29"/>
    </row>
    <row r="28" spans="1:9" ht="15.6" customHeight="1" x14ac:dyDescent="0.3">
      <c r="A28" s="16">
        <v>0.375</v>
      </c>
      <c r="C28" s="136">
        <f>C91-1</f>
        <v>598</v>
      </c>
      <c r="G28" s="444"/>
      <c r="H28" s="470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444"/>
      <c r="H29" s="470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444"/>
      <c r="H30" s="470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444"/>
      <c r="H31" s="470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444"/>
      <c r="H32" s="470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444"/>
      <c r="H33" s="470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444"/>
      <c r="H34" s="470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444"/>
      <c r="H35" s="470"/>
      <c r="I35" s="29"/>
    </row>
    <row r="36" spans="1:9" ht="15.45" customHeight="1" x14ac:dyDescent="0.3">
      <c r="A36" s="16">
        <v>0.41666666666666669</v>
      </c>
      <c r="C36" s="457" t="s">
        <v>15</v>
      </c>
      <c r="D36" s="206"/>
      <c r="E36" s="144"/>
      <c r="G36" s="444"/>
      <c r="H36" s="470"/>
      <c r="I36" s="28">
        <v>0.3125</v>
      </c>
    </row>
    <row r="37" spans="1:9" x14ac:dyDescent="0.3">
      <c r="A37" s="31"/>
      <c r="B37" s="206"/>
      <c r="C37" s="458"/>
      <c r="D37" s="206"/>
      <c r="E37" s="145"/>
      <c r="F37" s="206"/>
      <c r="G37" s="444"/>
      <c r="H37" s="470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444"/>
      <c r="H38" s="470"/>
      <c r="I38" s="28"/>
    </row>
    <row r="39" spans="1:9" x14ac:dyDescent="0.3">
      <c r="A39" s="27">
        <v>0.43402777777777773</v>
      </c>
      <c r="B39" s="443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444"/>
      <c r="H39" s="470"/>
      <c r="I39" s="28"/>
    </row>
    <row r="40" spans="1:9" x14ac:dyDescent="0.3">
      <c r="A40" s="27">
        <v>0.43611111111111112</v>
      </c>
      <c r="B40" s="444"/>
      <c r="G40" s="445"/>
      <c r="H40" s="470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443" t="s">
        <v>13</v>
      </c>
      <c r="H41" s="471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444"/>
      <c r="H42" s="437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38"/>
      <c r="I43" s="29"/>
    </row>
    <row r="44" spans="1:9" x14ac:dyDescent="0.3">
      <c r="A44" s="23">
        <v>0.45694444444444443</v>
      </c>
      <c r="G44" s="444"/>
      <c r="H44" s="438"/>
      <c r="I44" s="29"/>
    </row>
    <row r="45" spans="1:9" x14ac:dyDescent="0.3">
      <c r="A45" s="27">
        <v>0.45833333333333331</v>
      </c>
      <c r="G45" s="444"/>
      <c r="H45" s="438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444"/>
      <c r="H46" s="438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445"/>
      <c r="H47" s="438"/>
      <c r="I47" s="30"/>
    </row>
    <row r="48" spans="1:9" x14ac:dyDescent="0.3">
      <c r="A48" s="27">
        <v>0.47916666666666669</v>
      </c>
      <c r="G48" s="446" t="s">
        <v>12</v>
      </c>
      <c r="H48" s="438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447"/>
      <c r="H49" s="438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447"/>
      <c r="H50" s="438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447"/>
      <c r="H51" s="438"/>
      <c r="I51" s="29"/>
    </row>
    <row r="52" spans="1:9" x14ac:dyDescent="0.3">
      <c r="A52" s="23">
        <v>0.5</v>
      </c>
      <c r="C52" s="135" t="s">
        <v>13</v>
      </c>
      <c r="G52" s="447"/>
      <c r="H52" s="438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468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446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447"/>
      <c r="I160" s="29"/>
    </row>
    <row r="161" spans="1:9" x14ac:dyDescent="0.3">
      <c r="A161" s="39">
        <v>0.14444444444444446</v>
      </c>
      <c r="F161" s="141" t="s">
        <v>23</v>
      </c>
      <c r="G161" s="242"/>
      <c r="H161" s="447"/>
      <c r="I161" s="29"/>
    </row>
    <row r="162" spans="1:9" x14ac:dyDescent="0.3">
      <c r="A162" s="23">
        <v>0.14583333333333334</v>
      </c>
      <c r="G162" s="242"/>
      <c r="H162" s="447"/>
      <c r="I162" s="28">
        <v>4.1666666666666664E-2</v>
      </c>
    </row>
    <row r="163" spans="1:9" x14ac:dyDescent="0.3">
      <c r="A163" s="23">
        <v>0.14930555555555555</v>
      </c>
      <c r="G163" s="242"/>
      <c r="H163" s="447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447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447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447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447"/>
      <c r="I167" s="29"/>
    </row>
    <row r="168" spans="1:9" x14ac:dyDescent="0.3">
      <c r="A168" s="27">
        <v>0.17708333333333334</v>
      </c>
      <c r="G168" s="242"/>
      <c r="H168" s="447"/>
      <c r="I168" s="29"/>
    </row>
    <row r="169" spans="1:9" x14ac:dyDescent="0.3">
      <c r="A169" s="39">
        <v>0.18263888888888891</v>
      </c>
      <c r="C169" s="136">
        <f>B170+1</f>
        <v>150</v>
      </c>
      <c r="G169" s="446" t="s">
        <v>12</v>
      </c>
      <c r="H169" s="447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447"/>
      <c r="H170" s="447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447"/>
      <c r="H171" s="448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447"/>
      <c r="H172" s="452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447"/>
      <c r="H173" s="453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447"/>
      <c r="H174" s="453"/>
      <c r="I174" s="43"/>
    </row>
    <row r="175" spans="1:9" ht="31.5" customHeight="1" x14ac:dyDescent="0.3">
      <c r="A175" s="16">
        <v>0.20833333333333334</v>
      </c>
      <c r="G175" s="447"/>
      <c r="H175" s="453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447"/>
      <c r="H176" s="453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447"/>
      <c r="H177" s="453"/>
      <c r="I177" s="32"/>
    </row>
    <row r="178" spans="1:9" x14ac:dyDescent="0.3">
      <c r="A178" s="23">
        <v>0.22916666666666666</v>
      </c>
      <c r="G178" s="447"/>
      <c r="H178" s="453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447"/>
      <c r="H179" s="453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448"/>
      <c r="H180" s="454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46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453"/>
      <c r="H7" s="447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453"/>
      <c r="H8" s="447"/>
      <c r="I8" s="22"/>
    </row>
    <row r="9" spans="1:9" x14ac:dyDescent="0.3">
      <c r="A9" s="23">
        <v>0.27083333333333331</v>
      </c>
      <c r="G9" s="453"/>
      <c r="H9" s="447"/>
      <c r="I9" s="17">
        <v>0.16666666666666666</v>
      </c>
    </row>
    <row r="10" spans="1:9" x14ac:dyDescent="0.3">
      <c r="A10" s="23">
        <v>0.27430555555555552</v>
      </c>
      <c r="G10" s="453"/>
      <c r="H10" s="448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453"/>
      <c r="H11" s="446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453"/>
      <c r="H12" s="447"/>
      <c r="I12" s="22"/>
    </row>
    <row r="13" spans="1:9" x14ac:dyDescent="0.3">
      <c r="A13" s="24">
        <v>0.29166666666666669</v>
      </c>
      <c r="D13" s="135" t="s">
        <v>13</v>
      </c>
      <c r="G13" s="454"/>
      <c r="H13" s="447"/>
      <c r="I13" s="17">
        <v>0.1875</v>
      </c>
    </row>
    <row r="14" spans="1:9" x14ac:dyDescent="0.3">
      <c r="A14" s="24">
        <v>0.29305555555555557</v>
      </c>
      <c r="D14" s="137"/>
      <c r="G14" s="443" t="s">
        <v>16</v>
      </c>
      <c r="H14" s="447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444"/>
      <c r="H15" s="447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444"/>
      <c r="H16" s="447"/>
      <c r="I16" s="22"/>
    </row>
    <row r="17" spans="1:9" x14ac:dyDescent="0.3">
      <c r="A17" s="27">
        <v>0.3125</v>
      </c>
      <c r="G17" s="444"/>
      <c r="H17" s="447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444"/>
      <c r="H18" s="447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444"/>
      <c r="H19" s="447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444"/>
      <c r="H20" s="447"/>
      <c r="I20" s="20"/>
    </row>
    <row r="21" spans="1:9" x14ac:dyDescent="0.3">
      <c r="A21" s="23">
        <v>0.33333333333333331</v>
      </c>
      <c r="D21" s="143"/>
      <c r="G21" s="444"/>
      <c r="H21" s="447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444"/>
      <c r="H22" s="447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444"/>
      <c r="H23" s="447"/>
      <c r="I23" s="30"/>
    </row>
    <row r="24" spans="1:9" x14ac:dyDescent="0.3">
      <c r="A24" s="27">
        <v>0.3520833333333333</v>
      </c>
      <c r="G24" s="445"/>
      <c r="H24" s="448"/>
      <c r="I24" s="29"/>
    </row>
    <row r="25" spans="1:9" x14ac:dyDescent="0.3">
      <c r="A25" s="16">
        <v>0.35416666666666669</v>
      </c>
      <c r="G25" s="443" t="s">
        <v>12</v>
      </c>
      <c r="H25" s="443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444"/>
      <c r="H26" s="444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444"/>
      <c r="H27" s="444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444"/>
      <c r="H28" s="444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444"/>
      <c r="H29" s="444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444"/>
      <c r="H30" s="444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444"/>
      <c r="H31" s="444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444"/>
      <c r="H32" s="444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444"/>
      <c r="H33" s="444"/>
      <c r="I33" s="28">
        <v>0.29166666666666669</v>
      </c>
    </row>
    <row r="34" spans="1:9" x14ac:dyDescent="0.3">
      <c r="A34" s="23">
        <v>0.40972222222222227</v>
      </c>
      <c r="F34" s="129"/>
      <c r="G34" s="444"/>
      <c r="H34" s="444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444"/>
      <c r="H35" s="444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444"/>
      <c r="H36" s="444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444"/>
      <c r="H37" s="444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444"/>
      <c r="H38" s="444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444"/>
      <c r="H39" s="444"/>
      <c r="I39" s="28"/>
    </row>
    <row r="40" spans="1:9" x14ac:dyDescent="0.3">
      <c r="A40" s="27">
        <v>0.43611111111111112</v>
      </c>
      <c r="D40" s="136">
        <f>D109-1</f>
        <v>374</v>
      </c>
      <c r="G40" s="445"/>
      <c r="H40" s="445"/>
      <c r="I40" s="28"/>
    </row>
    <row r="41" spans="1:9" x14ac:dyDescent="0.3">
      <c r="A41" s="23">
        <v>0.4375</v>
      </c>
      <c r="D41" s="137" t="s">
        <v>12</v>
      </c>
      <c r="G41" s="443" t="s">
        <v>13</v>
      </c>
      <c r="H41" s="437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444"/>
      <c r="H42" s="438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444"/>
      <c r="H43" s="438"/>
      <c r="I43" s="29"/>
    </row>
    <row r="44" spans="1:9" x14ac:dyDescent="0.3">
      <c r="A44" s="23">
        <v>0.45694444444444443</v>
      </c>
      <c r="G44" s="444"/>
      <c r="H44" s="438"/>
      <c r="I44" s="29"/>
    </row>
    <row r="45" spans="1:9" x14ac:dyDescent="0.3">
      <c r="A45" s="27">
        <v>0.45833333333333331</v>
      </c>
      <c r="G45" s="444"/>
      <c r="H45" s="438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444"/>
      <c r="H46" s="438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444"/>
      <c r="H47" s="438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444"/>
      <c r="H48" s="438"/>
      <c r="I48" s="29"/>
    </row>
    <row r="49" spans="1:9" x14ac:dyDescent="0.3">
      <c r="A49" s="27">
        <v>0.47916666666666669</v>
      </c>
      <c r="D49" s="136">
        <f>C46+1</f>
        <v>99</v>
      </c>
      <c r="G49" s="444"/>
      <c r="H49" s="438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444"/>
      <c r="H50" s="438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444"/>
      <c r="H51" s="438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444"/>
      <c r="H52" s="438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444"/>
      <c r="H53" s="439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470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471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472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473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473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473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474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475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475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475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475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475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475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475"/>
      <c r="H146" s="127"/>
      <c r="I146" s="29"/>
    </row>
    <row r="147" spans="1:9" x14ac:dyDescent="0.3">
      <c r="A147" s="41">
        <v>3.8194444444444441E-2</v>
      </c>
      <c r="B147" s="154"/>
      <c r="E147" s="154"/>
      <c r="G147" s="475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475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475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475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475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468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446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447"/>
      <c r="I157" s="29"/>
    </row>
    <row r="158" spans="1:9" x14ac:dyDescent="0.3">
      <c r="A158" s="27">
        <v>9.375E-2</v>
      </c>
      <c r="E158" s="154"/>
      <c r="G158" s="146"/>
      <c r="H158" s="447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447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447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447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447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447"/>
      <c r="I163" s="28">
        <v>0</v>
      </c>
    </row>
    <row r="164" spans="1:9" x14ac:dyDescent="0.3">
      <c r="A164" s="23">
        <v>0.10902777777777778</v>
      </c>
      <c r="B164" s="137"/>
      <c r="G164" s="127"/>
      <c r="H164" s="447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447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447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448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446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443" t="s">
        <v>19</v>
      </c>
      <c r="H169" s="447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444"/>
      <c r="H170" s="447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444"/>
      <c r="H171" s="447"/>
      <c r="I171" s="29"/>
    </row>
    <row r="172" spans="1:9" x14ac:dyDescent="0.3">
      <c r="A172" s="39">
        <v>0.14444444444444446</v>
      </c>
      <c r="B172" s="154"/>
      <c r="E172" s="141" t="s">
        <v>23</v>
      </c>
      <c r="G172" s="444"/>
      <c r="H172" s="447"/>
      <c r="I172" s="29"/>
    </row>
    <row r="173" spans="1:9" x14ac:dyDescent="0.3">
      <c r="A173" s="23">
        <v>0.14583333333333334</v>
      </c>
      <c r="B173" s="154"/>
      <c r="C173" s="143"/>
      <c r="G173" s="444"/>
      <c r="H173" s="447"/>
      <c r="I173" s="28">
        <v>4.1666666666666664E-2</v>
      </c>
    </row>
    <row r="174" spans="1:9" x14ac:dyDescent="0.3">
      <c r="A174" s="23">
        <v>0.14930555555555555</v>
      </c>
      <c r="B174" s="154"/>
      <c r="G174" s="444"/>
      <c r="H174" s="447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444"/>
      <c r="H175" s="447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444"/>
      <c r="H176" s="447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444"/>
      <c r="H177" s="447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444"/>
      <c r="H178" s="447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444"/>
      <c r="H179" s="448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445"/>
      <c r="H180" s="452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446" t="s">
        <v>12</v>
      </c>
      <c r="H181" s="453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447"/>
      <c r="H182" s="453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447"/>
      <c r="H183" s="453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447"/>
      <c r="H184" s="453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447"/>
      <c r="H185" s="453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447"/>
      <c r="H186" s="453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447"/>
      <c r="H187" s="453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447"/>
      <c r="H188" s="453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447"/>
      <c r="H189" s="453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447"/>
      <c r="H190" s="453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447"/>
      <c r="H191" s="453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448"/>
      <c r="H192" s="454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46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453"/>
      <c r="H7" s="447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453"/>
      <c r="H8" s="447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453"/>
      <c r="H9" s="447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453"/>
      <c r="H10" s="447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453"/>
      <c r="H11" s="447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454"/>
      <c r="H12" s="448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452" t="s">
        <v>16</v>
      </c>
      <c r="H13" s="437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453"/>
      <c r="H14" s="438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453"/>
      <c r="H15" s="438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453"/>
      <c r="H18" s="438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453"/>
      <c r="H19" s="438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F21" s="129"/>
      <c r="G21" s="453"/>
      <c r="H21" s="438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453"/>
      <c r="H22" s="438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454"/>
      <c r="H23" s="439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46" t="s">
        <v>12</v>
      </c>
      <c r="H24" s="443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447"/>
      <c r="H25" s="44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447"/>
      <c r="H26" s="444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447"/>
      <c r="H27" s="444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447"/>
      <c r="H29" s="444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447"/>
      <c r="H31" s="444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447"/>
      <c r="H32" s="444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447"/>
      <c r="H33" s="444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447"/>
      <c r="H34" s="444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447"/>
      <c r="H35" s="444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447"/>
      <c r="H36" s="444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448"/>
      <c r="H37" s="445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443" t="s">
        <v>13</v>
      </c>
      <c r="H38" s="437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444"/>
      <c r="H39" s="438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444"/>
      <c r="H40" s="438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444"/>
      <c r="H41" s="438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444"/>
      <c r="H42" s="438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444"/>
      <c r="H43" s="438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444"/>
      <c r="H44" s="438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444"/>
      <c r="H45" s="439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443" t="s">
        <v>23</v>
      </c>
      <c r="H53" s="446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444"/>
      <c r="H54" s="447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444"/>
      <c r="H55" s="447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444"/>
      <c r="H56" s="447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444"/>
      <c r="H57" s="447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444"/>
      <c r="H58" s="447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445"/>
      <c r="H59" s="448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437" t="s">
        <v>23</v>
      </c>
      <c r="H132" s="437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438"/>
      <c r="H133" s="438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438"/>
      <c r="H134" s="438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438"/>
      <c r="H135" s="438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438"/>
      <c r="H136" s="438"/>
      <c r="I136" s="28">
        <v>0.97916666666666663</v>
      </c>
    </row>
    <row r="137" spans="1:9" x14ac:dyDescent="0.3">
      <c r="A137" s="27">
        <v>9.375E-2</v>
      </c>
      <c r="C137" s="154"/>
      <c r="E137" s="129"/>
      <c r="G137" s="438"/>
      <c r="H137" s="438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438"/>
      <c r="H138" s="438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438"/>
      <c r="H139" s="438"/>
      <c r="I139" s="29"/>
    </row>
    <row r="140" spans="1:9" x14ac:dyDescent="0.3">
      <c r="A140" s="23">
        <v>0.10416666666666667</v>
      </c>
      <c r="C140" s="140" t="s">
        <v>19</v>
      </c>
      <c r="G140" s="438"/>
      <c r="H140" s="438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438"/>
      <c r="H141" s="438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439"/>
      <c r="H142" s="439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443" t="s">
        <v>19</v>
      </c>
      <c r="H143" s="446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444"/>
      <c r="H144" s="447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444"/>
      <c r="H145" s="447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444"/>
      <c r="H146" s="447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444"/>
      <c r="H147" s="447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444"/>
      <c r="H148" s="447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444"/>
      <c r="H149" s="447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444"/>
      <c r="H150" s="447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444"/>
      <c r="H151" s="447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444"/>
      <c r="H152" s="447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444"/>
      <c r="H153" s="447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444"/>
      <c r="H154" s="447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445"/>
      <c r="H155" s="448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446" t="s">
        <v>12</v>
      </c>
      <c r="H156" s="452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447"/>
      <c r="H157" s="453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447"/>
      <c r="H158" s="453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447"/>
      <c r="H159" s="453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447"/>
      <c r="H160" s="453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447"/>
      <c r="H161" s="453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447"/>
      <c r="H162" s="453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447"/>
      <c r="H163" s="453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447"/>
      <c r="H164" s="453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447"/>
      <c r="H165" s="453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448"/>
      <c r="H166" s="454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452" t="s">
        <v>23</v>
      </c>
      <c r="H6" s="446" t="s">
        <v>14</v>
      </c>
      <c r="I6" s="17">
        <v>0.14583333333333334</v>
      </c>
    </row>
    <row r="7" spans="1:9" x14ac:dyDescent="0.3">
      <c r="A7" s="18"/>
      <c r="F7" s="154"/>
      <c r="G7" s="453"/>
      <c r="H7" s="447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453"/>
      <c r="H8" s="44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453"/>
      <c r="H9" s="447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453"/>
      <c r="H10" s="447"/>
      <c r="I10" s="20"/>
    </row>
    <row r="11" spans="1:9" x14ac:dyDescent="0.3">
      <c r="A11" s="23">
        <v>0.28819444444444448</v>
      </c>
      <c r="B11" s="144"/>
      <c r="D11" s="128"/>
      <c r="F11" s="129"/>
      <c r="G11" s="453"/>
      <c r="H11" s="447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454"/>
      <c r="H12" s="44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452" t="s">
        <v>16</v>
      </c>
      <c r="H13" s="437" t="s">
        <v>180</v>
      </c>
      <c r="I13" s="17">
        <v>0.1875</v>
      </c>
    </row>
    <row r="14" spans="1:9" x14ac:dyDescent="0.3">
      <c r="A14" s="24"/>
      <c r="G14" s="453"/>
      <c r="H14" s="438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453"/>
      <c r="H15" s="438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453"/>
      <c r="H16" s="438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453"/>
      <c r="H17" s="438"/>
      <c r="I17" s="20"/>
    </row>
    <row r="18" spans="1:9" x14ac:dyDescent="0.3">
      <c r="A18" s="27">
        <v>0.31944444444444448</v>
      </c>
      <c r="D18" s="128"/>
      <c r="F18" s="129"/>
      <c r="G18" s="453"/>
      <c r="H18" s="438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453"/>
      <c r="H19" s="438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453"/>
      <c r="H20" s="438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453"/>
      <c r="H21" s="438"/>
      <c r="I21" s="29"/>
    </row>
    <row r="22" spans="1:9" x14ac:dyDescent="0.3">
      <c r="A22" s="27">
        <v>0.35069444444444442</v>
      </c>
      <c r="D22" s="128"/>
      <c r="F22" s="129"/>
      <c r="G22" s="453"/>
      <c r="H22" s="438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454"/>
      <c r="H23" s="439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446" t="s">
        <v>12</v>
      </c>
      <c r="H24" s="443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447"/>
      <c r="H25" s="444"/>
      <c r="I25" s="29"/>
    </row>
    <row r="26" spans="1:9" x14ac:dyDescent="0.3">
      <c r="A26" s="16">
        <v>0.37152777777777773</v>
      </c>
      <c r="D26" s="154"/>
      <c r="F26" s="129"/>
      <c r="G26" s="447"/>
      <c r="H26" s="444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447"/>
      <c r="H27" s="444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447"/>
      <c r="H28" s="444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447"/>
      <c r="H29" s="444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447"/>
      <c r="H30" s="444"/>
      <c r="I30" s="28">
        <v>0.29166666666666669</v>
      </c>
    </row>
    <row r="31" spans="1:9" x14ac:dyDescent="0.3">
      <c r="A31" s="23">
        <v>0.40972222222222227</v>
      </c>
      <c r="B31" s="206"/>
      <c r="G31" s="447"/>
      <c r="H31" s="444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447"/>
      <c r="H32" s="444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447"/>
      <c r="H33" s="444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447"/>
      <c r="H34" s="444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448"/>
      <c r="H35" s="445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443" t="s">
        <v>13</v>
      </c>
      <c r="H36" s="437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444"/>
      <c r="H37" s="438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444"/>
      <c r="H38" s="438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444"/>
      <c r="H39" s="438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444"/>
      <c r="H40" s="438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444"/>
      <c r="H41" s="438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444"/>
      <c r="H42" s="438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444" t="s">
        <v>23</v>
      </c>
      <c r="H50" s="447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444"/>
      <c r="H51" s="447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444"/>
      <c r="H52" s="447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444"/>
      <c r="H53" s="447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444"/>
      <c r="H54" s="447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445"/>
      <c r="H55" s="448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437" t="s">
        <v>23</v>
      </c>
      <c r="H119" s="437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438"/>
      <c r="H120" s="438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438"/>
      <c r="H121" s="438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438"/>
      <c r="H122" s="438"/>
      <c r="I122" s="28">
        <v>0.97916666666666663</v>
      </c>
    </row>
    <row r="123" spans="1:9" x14ac:dyDescent="0.3">
      <c r="A123" s="27">
        <v>9.375E-2</v>
      </c>
      <c r="G123" s="438"/>
      <c r="H123" s="438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438"/>
      <c r="H124" s="438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438"/>
      <c r="H125" s="438"/>
      <c r="I125" s="29"/>
    </row>
    <row r="126" spans="1:9" x14ac:dyDescent="0.3">
      <c r="A126" s="23">
        <v>0.10416666666666667</v>
      </c>
      <c r="G126" s="438"/>
      <c r="H126" s="438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439"/>
      <c r="H127" s="439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443" t="s">
        <v>19</v>
      </c>
      <c r="H128" s="446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444"/>
      <c r="H129" s="447"/>
      <c r="I129" s="30"/>
    </row>
    <row r="130" spans="1:9" x14ac:dyDescent="0.3">
      <c r="A130" s="38">
        <v>0.1423611111111111</v>
      </c>
      <c r="D130" s="129"/>
      <c r="E130" s="128"/>
      <c r="F130" s="154"/>
      <c r="G130" s="444"/>
      <c r="H130" s="447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444"/>
      <c r="H131" s="447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444"/>
      <c r="H132" s="447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444"/>
      <c r="H133" s="447"/>
      <c r="I133" s="29"/>
    </row>
    <row r="134" spans="1:9" x14ac:dyDescent="0.3">
      <c r="A134" s="27">
        <v>0.15972222222222224</v>
      </c>
      <c r="D134" s="129"/>
      <c r="E134" s="128"/>
      <c r="G134" s="444"/>
      <c r="H134" s="447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444"/>
      <c r="H135" s="447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444"/>
      <c r="H136" s="447"/>
      <c r="I136" s="28">
        <v>6.25E-2</v>
      </c>
    </row>
    <row r="137" spans="1:9" x14ac:dyDescent="0.3">
      <c r="A137" s="27">
        <v>0.17708333333333334</v>
      </c>
      <c r="C137" s="154"/>
      <c r="E137" s="129"/>
      <c r="G137" s="444"/>
      <c r="H137" s="447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445"/>
      <c r="H138" s="448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446" t="s">
        <v>12</v>
      </c>
      <c r="H139" s="452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447"/>
      <c r="H140" s="453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447"/>
      <c r="H141" s="453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447"/>
      <c r="H142" s="453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447"/>
      <c r="H143" s="453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447"/>
      <c r="H144" s="453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447"/>
      <c r="H145" s="453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447"/>
      <c r="H146" s="453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448"/>
      <c r="H147" s="454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2024-05-15T09:05:23Z</dcterms:modified>
</cp:coreProperties>
</file>